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340" tabRatio="902" activeTab="0"/>
  </bookViews>
  <sheets>
    <sheet name="cover" sheetId="1" r:id="rId1"/>
    <sheet name="index" sheetId="2" r:id="rId2"/>
    <sheet name="budget,revenue" sheetId="3" r:id="rId3"/>
    <sheet name="budget,expenditure" sheetId="4" r:id="rId4"/>
    <sheet name="settlemet,revenue" sheetId="5" r:id="rId5"/>
    <sheet name="settlement,expenditure" sheetId="6" r:id="rId6"/>
    <sheet name="indicator," sheetId="7" r:id="rId7"/>
    <sheet name="issuance,pref" sheetId="8" r:id="rId8"/>
    <sheet name="issuance,city" sheetId="9" r:id="rId9"/>
    <sheet name="joint" sheetId="10" r:id="rId10"/>
  </sheets>
  <definedNames>
    <definedName name="_xlnm.Print_Area" localSheetId="3">'budget,expenditure'!$A$1:$L$49</definedName>
    <definedName name="_xlnm.Print_Area" localSheetId="2">'budget,revenue'!$A$1:$N$48</definedName>
    <definedName name="_xlnm.Print_Area" localSheetId="0">'cover'!$A$1:$N$27</definedName>
    <definedName name="_xlnm.Print_Area" localSheetId="1">'index'!$A$1:$I$15</definedName>
    <definedName name="_xlnm.Print_Area" localSheetId="6">'indicator,'!$A$1:$K$215</definedName>
    <definedName name="_xlnm.Print_Area" localSheetId="8">'issuance,city'!$A$1:$W$52</definedName>
    <definedName name="_xlnm.Print_Area" localSheetId="7">'issuance,pref'!$A$1:$W$66</definedName>
    <definedName name="_xlnm.Print_Area" localSheetId="9">'joint'!$A$1:$O$34</definedName>
    <definedName name="_xlnm.Print_Area" localSheetId="5">'settlement,expenditure'!$A$1:$M$225</definedName>
    <definedName name="_xlnm.Print_Area" localSheetId="4">'settlemet,revenue'!$A$1:$O$218</definedName>
    <definedName name="_xlnm.Print_Titles" localSheetId="2">'budget,revenue'!$1:$6</definedName>
    <definedName name="_xlnm.Print_Titles" localSheetId="6">'indicator,'!$3:$3</definedName>
    <definedName name="_xlnm.Print_Titles" localSheetId="8">'issuance,city'!$3:$5</definedName>
    <definedName name="_xlnm.Print_Titles" localSheetId="9">'joint'!$1:$4</definedName>
    <definedName name="_xlnm.Print_Titles" localSheetId="5">'settlement,expenditure'!$4:$8</definedName>
    <definedName name="_xlnm.Print_Titles" localSheetId="4">'settlemet,revenue'!$4:$6</definedName>
    <definedName name="対訳">#REF!</definedName>
  </definedNames>
  <calcPr fullCalcOnLoad="1"/>
</workbook>
</file>

<file path=xl/sharedStrings.xml><?xml version="1.0" encoding="utf-8"?>
<sst xmlns="http://schemas.openxmlformats.org/spreadsheetml/2006/main" count="580" uniqueCount="184">
  <si>
    <t>（注2）今後の各地方公共団体の状況の変化により、上記の予定額が変更される可能性がある。</t>
  </si>
  <si>
    <t>-</t>
  </si>
  <si>
    <t>（注1）共同発行市場公募地方債による調達額及び住民参加型市場公募地方債は含まず。</t>
  </si>
  <si>
    <t>（注1）共同発行市場公募地方債による調達額及び住民参加型市場公募地方債は含めていない。</t>
  </si>
  <si>
    <t>FY</t>
  </si>
  <si>
    <t>10Y</t>
  </si>
  <si>
    <t>10Y</t>
  </si>
  <si>
    <t>5Y</t>
  </si>
  <si>
    <t>7Y</t>
  </si>
  <si>
    <t>20Y</t>
  </si>
  <si>
    <t>20Y</t>
  </si>
  <si>
    <t>30Y</t>
  </si>
  <si>
    <t>FY2006</t>
  </si>
  <si>
    <t>FY2007</t>
  </si>
  <si>
    <t xml:space="preserve">April </t>
  </si>
  <si>
    <t xml:space="preserve">May </t>
  </si>
  <si>
    <t>June</t>
  </si>
  <si>
    <t>July</t>
  </si>
  <si>
    <t>August</t>
  </si>
  <si>
    <t>September</t>
  </si>
  <si>
    <t>November</t>
  </si>
  <si>
    <t>December</t>
  </si>
  <si>
    <t>January</t>
  </si>
  <si>
    <t>Febuary</t>
  </si>
  <si>
    <t>March</t>
  </si>
  <si>
    <t>Total</t>
  </si>
  <si>
    <t>total</t>
  </si>
  <si>
    <t>30Y</t>
  </si>
  <si>
    <t>Table of contents</t>
  </si>
  <si>
    <t>OBLIGATORY EXPENDITURE</t>
  </si>
  <si>
    <t>RATIO</t>
  </si>
  <si>
    <t>LOCAL ALLOCATION TAX</t>
  </si>
  <si>
    <t>LOCAL GOVERNMENT BOND</t>
  </si>
  <si>
    <t>LOCAL TRANSFER TAX</t>
  </si>
  <si>
    <t>LOCAL TAX</t>
  </si>
  <si>
    <t>KAGOSHIMA PREF.</t>
  </si>
  <si>
    <t>AICHI PREF.</t>
  </si>
  <si>
    <t>IBARAKI PREF.</t>
  </si>
  <si>
    <t>OKAYAMA PREF.</t>
  </si>
  <si>
    <t>GIFU PREF.</t>
  </si>
  <si>
    <t>MIYAGI PREF.</t>
  </si>
  <si>
    <t>KUMAMOTO PREF.</t>
  </si>
  <si>
    <t>GUNMA PREF.</t>
  </si>
  <si>
    <t>HIROSHIMA PREF.</t>
  </si>
  <si>
    <t>SAITAMA PREF.</t>
  </si>
  <si>
    <t>YAMANASHI PREF.</t>
  </si>
  <si>
    <t>NIIGATA PREF.</t>
  </si>
  <si>
    <t>KANAGAWA PREF.</t>
  </si>
  <si>
    <t>SHIZUOKA PREF.</t>
  </si>
  <si>
    <t>CHIBA PREF.</t>
  </si>
  <si>
    <t>NAGANO PREF.</t>
  </si>
  <si>
    <t>SHIMANE PREF.</t>
  </si>
  <si>
    <t>FUKUOKA PREF.</t>
  </si>
  <si>
    <t>FUKUSHIMA PREF.</t>
  </si>
  <si>
    <t>HYOGO PREF.</t>
  </si>
  <si>
    <t>HOKKAIDO PREF.</t>
  </si>
  <si>
    <t>LOCAL GOVERNMENT</t>
  </si>
  <si>
    <t>TOTAL REVENUE</t>
  </si>
  <si>
    <t>TOTAL EXPENDITURE</t>
  </si>
  <si>
    <t>PERSONNEL EXPENDITURE</t>
  </si>
  <si>
    <t>OTHER EXPENDITURE</t>
  </si>
  <si>
    <t>(UNIT:MN YEN %)</t>
  </si>
  <si>
    <t>TOKYO METROPOLITAN GOV.</t>
  </si>
  <si>
    <t>KYOTO PREF.</t>
  </si>
  <si>
    <t>OSAKA PREF.</t>
  </si>
  <si>
    <t>OITA PREF.</t>
  </si>
  <si>
    <t>LOCAL GOVERNMENT</t>
  </si>
  <si>
    <t>SAITAMA  CITY</t>
  </si>
  <si>
    <t>YOKOHAMA  CITY</t>
  </si>
  <si>
    <t>HIROSHIMA CITY</t>
  </si>
  <si>
    <t>HAMAMATSU CITY</t>
  </si>
  <si>
    <t>YOKOHAMA CITY</t>
  </si>
  <si>
    <t>KYOTO CITY</t>
  </si>
  <si>
    <t>NIIGATA CITY</t>
  </si>
  <si>
    <t>KOBE CITY</t>
  </si>
  <si>
    <t>SENDAI CITY</t>
  </si>
  <si>
    <t>CHIBA CITY</t>
  </si>
  <si>
    <t>KAWASAKI CITY</t>
  </si>
  <si>
    <t>OSAKA CITY</t>
  </si>
  <si>
    <t>FUKUOKA CITY</t>
  </si>
  <si>
    <t>KITAKYUSHU CITY</t>
  </si>
  <si>
    <t>NAGOYA CITY</t>
  </si>
  <si>
    <t>NAT'L GOVT DISBURSEMENT</t>
  </si>
  <si>
    <t>HIROSHIMA CITY</t>
  </si>
  <si>
    <t>OTHER REVENUE</t>
  </si>
  <si>
    <t>KYOTO CITY</t>
  </si>
  <si>
    <t>OSAKA CITY</t>
  </si>
  <si>
    <t>FUKUOKA CITY</t>
  </si>
  <si>
    <t>KITAKYUSHU CITY</t>
  </si>
  <si>
    <t>NAGOYA CITY</t>
  </si>
  <si>
    <t>DEBT PAYMENTS</t>
  </si>
  <si>
    <t>BALANCE</t>
  </si>
  <si>
    <t>Financial Status</t>
  </si>
  <si>
    <t>of 42 Local Government Bond Issuers</t>
  </si>
  <si>
    <t>Japan Local Government Bond Association</t>
  </si>
  <si>
    <t xml:space="preserve">   1-1 Revenue</t>
  </si>
  <si>
    <t>LOCAL TRANSFER TAX</t>
  </si>
  <si>
    <t xml:space="preserve">   1-2 Expenditure</t>
  </si>
  <si>
    <t>DEBT PAYMENT</t>
  </si>
  <si>
    <t>TOTAL REVENUE</t>
  </si>
  <si>
    <t xml:space="preserve">   2-1 Revenue</t>
  </si>
  <si>
    <t>FY</t>
  </si>
  <si>
    <t>SAPPORO CITY</t>
  </si>
  <si>
    <t>SAITAMA CITY</t>
  </si>
  <si>
    <t>SHIZUOKA CITY</t>
  </si>
  <si>
    <t>SAKAI CITY</t>
  </si>
  <si>
    <t>TOKYO METROPOLIS.</t>
  </si>
  <si>
    <t xml:space="preserve">   2-2 Expenditure</t>
  </si>
  <si>
    <t>-</t>
  </si>
  <si>
    <r>
      <t>3.Financial Indicators</t>
    </r>
    <r>
      <rPr>
        <sz val="22"/>
        <rFont val="ＭＳ Ｐゴシック"/>
        <family val="3"/>
      </rPr>
      <t>（</t>
    </r>
    <r>
      <rPr>
        <sz val="22"/>
        <rFont val="Arial Black"/>
        <family val="2"/>
      </rPr>
      <t>FY2002</t>
    </r>
    <r>
      <rPr>
        <sz val="22"/>
        <rFont val="ＭＳ Ｐゴシック"/>
        <family val="3"/>
      </rPr>
      <t>～</t>
    </r>
    <r>
      <rPr>
        <sz val="22"/>
        <rFont val="Arial Black"/>
        <family val="2"/>
      </rPr>
      <t>2006</t>
    </r>
    <r>
      <rPr>
        <sz val="22"/>
        <rFont val="ＭＳ Ｐゴシック"/>
        <family val="3"/>
      </rPr>
      <t>）</t>
    </r>
  </si>
  <si>
    <t>LOCAL GOVERNMENT</t>
  </si>
  <si>
    <t>SINKING
FUNDS</t>
  </si>
  <si>
    <t>REAL 
BALANCE</t>
  </si>
  <si>
    <t>STANDARD 
GENERAL 
REVENUE</t>
  </si>
  <si>
    <t>FINANCIAL 
CAPABILITY 
INDEX</t>
  </si>
  <si>
    <t>DEPT 
PAYMENT 
RATIO</t>
  </si>
  <si>
    <t>LOCAL 
GOVERNMENT 
BOND 
OUTSTANDING</t>
  </si>
  <si>
    <t>RESERVE 
FUND 
OUTSATANDING</t>
  </si>
  <si>
    <t>SECTOR</t>
  </si>
  <si>
    <t>Total</t>
  </si>
  <si>
    <t xml:space="preserve">   4-1 Prefecture</t>
  </si>
  <si>
    <t>TOKYO METROPOLIS</t>
  </si>
  <si>
    <t xml:space="preserve">   4-2 Designated Cities</t>
  </si>
  <si>
    <t>20Y</t>
  </si>
  <si>
    <t>10Y</t>
  </si>
  <si>
    <t>5Y</t>
  </si>
  <si>
    <t>30Y</t>
  </si>
  <si>
    <t>15Y</t>
  </si>
  <si>
    <t>SAPPORO CITY</t>
  </si>
  <si>
    <t>CHIBA CITY</t>
  </si>
  <si>
    <t>KAWASAKI CITY</t>
  </si>
  <si>
    <t>YOKOHAMA CITY</t>
  </si>
  <si>
    <t>SHIZUOKA CITY</t>
  </si>
  <si>
    <t>SAKAI CITY</t>
  </si>
  <si>
    <t>KOBE CITY</t>
  </si>
  <si>
    <r>
      <t>（注</t>
    </r>
    <r>
      <rPr>
        <sz val="12"/>
        <rFont val="Times New Roman"/>
        <family val="1"/>
      </rPr>
      <t>1</t>
    </r>
    <r>
      <rPr>
        <sz val="12"/>
        <rFont val="ｺﾞｼｯｸ"/>
        <family val="3"/>
      </rPr>
      <t>）</t>
    </r>
    <r>
      <rPr>
        <sz val="12"/>
        <rFont val="Times New Roman"/>
        <family val="1"/>
      </rPr>
      <t>10</t>
    </r>
    <r>
      <rPr>
        <sz val="12"/>
        <rFont val="ｺﾞｼｯｸ"/>
        <family val="3"/>
      </rPr>
      <t>年債のみ発行。</t>
    </r>
  </si>
  <si>
    <r>
      <t>（注</t>
    </r>
    <r>
      <rPr>
        <sz val="12"/>
        <rFont val="Times New Roman"/>
        <family val="1"/>
      </rPr>
      <t>2</t>
    </r>
    <r>
      <rPr>
        <sz val="12"/>
        <rFont val="ｺﾞｼｯｸ"/>
        <family val="3"/>
      </rPr>
      <t>）今後の各地方公共団体の状況の変化により、上記の額が変更される可能性がある。</t>
    </r>
  </si>
  <si>
    <t>LOCAL GOVERNMENT</t>
  </si>
  <si>
    <t>TOTAL</t>
  </si>
  <si>
    <r>
      <t>(Unit</t>
    </r>
    <r>
      <rPr>
        <sz val="12"/>
        <rFont val="ＭＳ ゴシック"/>
        <family val="3"/>
      </rPr>
      <t>：</t>
    </r>
    <r>
      <rPr>
        <sz val="12"/>
        <rFont val="Times New Roman"/>
        <family val="1"/>
      </rPr>
      <t>100 MN YEN</t>
    </r>
    <r>
      <rPr>
        <sz val="12"/>
        <rFont val="ＭＳ ゴシック"/>
        <family val="3"/>
      </rPr>
      <t>）</t>
    </r>
  </si>
  <si>
    <t>PREFECTURES</t>
  </si>
  <si>
    <t>DESIGNATED CITIES</t>
  </si>
  <si>
    <t>TOTAL</t>
  </si>
  <si>
    <t>NUMBER OF LOCAL GOVERNMENT</t>
  </si>
  <si>
    <r>
      <t xml:space="preserve">3. Financial Indicators </t>
    </r>
    <r>
      <rPr>
        <sz val="9"/>
        <rFont val="ｺﾞｼｯｸ"/>
        <family val="3"/>
      </rPr>
      <t>（</t>
    </r>
    <r>
      <rPr>
        <sz val="9"/>
        <rFont val="Times New Roman"/>
        <family val="1"/>
      </rPr>
      <t>FY2002</t>
    </r>
    <r>
      <rPr>
        <sz val="9"/>
        <rFont val="ｺﾞｼｯｸ"/>
        <family val="3"/>
      </rPr>
      <t>～</t>
    </r>
    <r>
      <rPr>
        <sz val="9"/>
        <rFont val="Times New Roman"/>
        <family val="1"/>
      </rPr>
      <t>2006</t>
    </r>
    <r>
      <rPr>
        <sz val="9"/>
        <rFont val="ｺﾞｼｯｸ"/>
        <family val="3"/>
      </rPr>
      <t>）</t>
    </r>
  </si>
  <si>
    <t>KAGOSHIMA PREF.</t>
  </si>
  <si>
    <t>SAPPORO CITY</t>
  </si>
  <si>
    <t>From October 
to March</t>
  </si>
  <si>
    <t>LOCAL GOVERNMENT</t>
  </si>
  <si>
    <t>SENDAI  CITY</t>
  </si>
  <si>
    <t>SAITAMA  CITY</t>
  </si>
  <si>
    <t>CHIBA  CITY</t>
  </si>
  <si>
    <t>KAWASAKI  CITY</t>
  </si>
  <si>
    <t>YOKOHAMA  CITY</t>
  </si>
  <si>
    <t>NIIGATA  CITY</t>
  </si>
  <si>
    <t>HIROSHIMA  CITY</t>
  </si>
  <si>
    <t>HAMAMATSU  CITY</t>
  </si>
  <si>
    <t>NAGOYA  CITY</t>
  </si>
  <si>
    <t>KYOTO  CITY</t>
  </si>
  <si>
    <t>OSAKA  CITY</t>
  </si>
  <si>
    <t>KOBE  CITY</t>
  </si>
  <si>
    <t>KITAKYUSHU  CITY</t>
  </si>
  <si>
    <t>FUKUOKA  CITY</t>
  </si>
  <si>
    <r>
      <t>4. Issuance of Public Offering Local Government bond
   (Apr.2006</t>
    </r>
    <r>
      <rPr>
        <sz val="9"/>
        <rFont val="ｺﾞｼｯｸ"/>
        <family val="3"/>
      </rPr>
      <t>～</t>
    </r>
    <r>
      <rPr>
        <sz val="9"/>
        <rFont val="Times New Roman"/>
        <family val="1"/>
      </rPr>
      <t>Sept</t>
    </r>
    <r>
      <rPr>
        <sz val="9"/>
        <rFont val="ｺﾞｼｯｸ"/>
        <family val="3"/>
      </rPr>
      <t>）・</t>
    </r>
    <r>
      <rPr>
        <sz val="9"/>
        <rFont val="Times New Roman"/>
        <family val="1"/>
      </rPr>
      <t xml:space="preserve">Schedule </t>
    </r>
    <r>
      <rPr>
        <sz val="9"/>
        <rFont val="ｺﾞｼｯｸ"/>
        <family val="3"/>
      </rPr>
      <t>（</t>
    </r>
    <r>
      <rPr>
        <sz val="9"/>
        <rFont val="Times New Roman"/>
        <family val="1"/>
      </rPr>
      <t>Oct.2007</t>
    </r>
    <r>
      <rPr>
        <sz val="9"/>
        <rFont val="ｺﾞｼｯｸ"/>
        <family val="3"/>
      </rPr>
      <t>～</t>
    </r>
    <r>
      <rPr>
        <sz val="9"/>
        <rFont val="Times New Roman"/>
        <family val="1"/>
      </rPr>
      <t>Mar.2008</t>
    </r>
    <r>
      <rPr>
        <sz val="9"/>
        <rFont val="ｺﾞｼｯｸ"/>
        <family val="3"/>
      </rPr>
      <t>）</t>
    </r>
  </si>
  <si>
    <t>5. Joint Local Government Bond</t>
  </si>
  <si>
    <t>SHIZUOKA  CITY</t>
  </si>
  <si>
    <t>SAKAI  CITY</t>
  </si>
  <si>
    <t>HAMAMATSU CITY</t>
  </si>
  <si>
    <t>SHIZUOKA CITY</t>
  </si>
  <si>
    <t>SAKAI  CITY</t>
  </si>
  <si>
    <t>From October
 to March</t>
  </si>
  <si>
    <t>February</t>
  </si>
  <si>
    <t>October</t>
  </si>
  <si>
    <t>(Unit:MN YEN %)</t>
  </si>
  <si>
    <t>(Unit:100MN)</t>
  </si>
  <si>
    <t>(Unit:100MN YEN)</t>
  </si>
  <si>
    <t>CAPITAL EXPENDITURE</t>
  </si>
  <si>
    <t>REAL 
BALANCE 
RATIO</t>
  </si>
  <si>
    <t>4. Issuance of Public Offering Local Government Bond (Apr.2006-Sept.) Schedule (Oct.2007-2008)</t>
  </si>
  <si>
    <r>
      <t>1. Status of General Account Budget</t>
    </r>
    <r>
      <rPr>
        <sz val="9"/>
        <rFont val="ｺﾞｼｯｸ"/>
        <family val="3"/>
      </rPr>
      <t>（</t>
    </r>
    <r>
      <rPr>
        <sz val="9"/>
        <rFont val="Times New Roman"/>
        <family val="1"/>
      </rPr>
      <t>FY2007)</t>
    </r>
  </si>
  <si>
    <r>
      <t>2. Status of General Account Settlements</t>
    </r>
    <r>
      <rPr>
        <sz val="9"/>
        <rFont val="ｺﾞｼｯｸ"/>
        <family val="3"/>
      </rPr>
      <t>（</t>
    </r>
    <r>
      <rPr>
        <sz val="9"/>
        <rFont val="Times New Roman"/>
        <family val="1"/>
      </rPr>
      <t>FY2002</t>
    </r>
    <r>
      <rPr>
        <sz val="9"/>
        <rFont val="ｺﾞｼｯｸ"/>
        <family val="3"/>
      </rPr>
      <t>～</t>
    </r>
    <r>
      <rPr>
        <sz val="9"/>
        <rFont val="Times New Roman"/>
        <family val="1"/>
      </rPr>
      <t>2006</t>
    </r>
    <r>
      <rPr>
        <sz val="9"/>
        <rFont val="ｺﾞｼｯｸ"/>
        <family val="3"/>
      </rPr>
      <t>）</t>
    </r>
  </si>
  <si>
    <t>1. Status of General Account Budget (FY2007)</t>
  </si>
  <si>
    <t>2. Status of General Account Settlement (FY2002-2006)</t>
  </si>
  <si>
    <r>
      <t>5. Issuance of Joint Local Government bond
    (Apr.2006</t>
    </r>
    <r>
      <rPr>
        <sz val="9"/>
        <rFont val="ｺﾞｼｯｸ"/>
        <family val="3"/>
      </rPr>
      <t>～</t>
    </r>
    <r>
      <rPr>
        <sz val="9"/>
        <rFont val="Times New Roman"/>
        <family val="1"/>
      </rPr>
      <t>Sept.</t>
    </r>
    <r>
      <rPr>
        <sz val="9"/>
        <rFont val="ｺﾞｼｯｸ"/>
        <family val="3"/>
      </rPr>
      <t>）・</t>
    </r>
    <r>
      <rPr>
        <sz val="9"/>
        <rFont val="Times New Roman"/>
        <family val="1"/>
      </rPr>
      <t>Schedule</t>
    </r>
    <r>
      <rPr>
        <sz val="9"/>
        <rFont val="ｺﾞｼｯｸ"/>
        <family val="3"/>
      </rPr>
      <t>（</t>
    </r>
    <r>
      <rPr>
        <sz val="9"/>
        <rFont val="Times New Roman"/>
        <family val="1"/>
      </rPr>
      <t>Oct.2007</t>
    </r>
    <r>
      <rPr>
        <sz val="9"/>
        <rFont val="ｺﾞｼｯｸ"/>
        <family val="3"/>
      </rPr>
      <t>～</t>
    </r>
    <r>
      <rPr>
        <sz val="9"/>
        <rFont val="Times New Roman"/>
        <family val="1"/>
      </rPr>
      <t>Mar.2008</t>
    </r>
    <r>
      <rPr>
        <sz val="9"/>
        <rFont val="ｺﾞｼｯｸ"/>
        <family val="3"/>
      </rPr>
      <t>）</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</si>
</sst>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quot;▲ &quot;#,##0"/>
    <numFmt numFmtId="180" formatCode="#,##0.0"/>
    <numFmt numFmtId="181" formatCode="#,##0.0;&quot;▲ &quot;#,##0.0"/>
    <numFmt numFmtId="182" formatCode="#,##0.000;&quot;▲ &quot;#,##0.000"/>
    <numFmt numFmtId="183" formatCode="#,##0.0_ ;[Red]\-#,##0.0\ "/>
    <numFmt numFmtId="184" formatCode="0.0_ "/>
    <numFmt numFmtId="185" formatCode="#,##0.00;&quot;▲ &quot;#,##0.00"/>
    <numFmt numFmtId="186" formatCode="0_ "/>
    <numFmt numFmtId="187" formatCode="&quot;\&quot;#,##0.0;&quot;\&quot;\-#,##0.0"/>
    <numFmt numFmtId="188" formatCode="#,##0;[Red]#,##0"/>
    <numFmt numFmtId="189" formatCode="#,##0.0;[Red]#,##0.0"/>
    <numFmt numFmtId="190" formatCode="[$-409]d\-mmm\-yy;@"/>
    <numFmt numFmtId="191" formatCode="0_);[Red]\(0\)"/>
    <numFmt numFmtId="192" formatCode="0.0_);[Red]\(0.0\)"/>
    <numFmt numFmtId="193" formatCode="#,##0.0_);[Red]\(#,##0.0\)"/>
    <numFmt numFmtId="194" formatCode="0_ ;[Red]\-0\ "/>
  </numFmts>
  <fonts count="33">
    <font>
      <sz val="11"/>
      <name val="ＭＳ Ｐゴシック"/>
      <family val="3"/>
    </font>
    <font>
      <sz val="6"/>
      <name val="ＭＳ Ｐゴシック"/>
      <family val="3"/>
    </font>
    <font>
      <sz val="10"/>
      <name val="ＭＳ Ｐゴシック"/>
      <family val="3"/>
    </font>
    <font>
      <sz val="9"/>
      <name val="ＭＳ Ｐゴシック"/>
      <family val="3"/>
    </font>
    <font>
      <sz val="10"/>
      <name val="ｺﾞｼｯｸ"/>
      <family val="3"/>
    </font>
    <font>
      <sz val="6"/>
      <name val="ＭＳ Ｐ明朝"/>
      <family val="1"/>
    </font>
    <font>
      <b/>
      <i/>
      <sz val="30"/>
      <name val="ＭＳ Ｐゴシック"/>
      <family val="3"/>
    </font>
    <font>
      <sz val="12"/>
      <name val="ｺﾞｼｯｸ"/>
      <family val="3"/>
    </font>
    <font>
      <sz val="12"/>
      <name val="ＭＳ 明朝"/>
      <family val="1"/>
    </font>
    <font>
      <sz val="11"/>
      <name val="ＭＳ ゴシック"/>
      <family val="3"/>
    </font>
    <font>
      <sz val="10"/>
      <name val="ＭＳ ゴシック"/>
      <family val="3"/>
    </font>
    <font>
      <sz val="14"/>
      <name val="ｺﾞｼｯｸ"/>
      <family val="3"/>
    </font>
    <font>
      <sz val="9"/>
      <name val="ｺﾞｼｯｸ"/>
      <family val="3"/>
    </font>
    <font>
      <sz val="8"/>
      <name val="ｺﾞｼｯｸ"/>
      <family val="3"/>
    </font>
    <font>
      <sz val="11"/>
      <color indexed="10"/>
      <name val="ＭＳ Ｐゴシック"/>
      <family val="3"/>
    </font>
    <font>
      <sz val="12"/>
      <name val="ＭＳ Ｐゴシック"/>
      <family val="3"/>
    </font>
    <font>
      <sz val="12"/>
      <name val="ＭＳ ゴシック"/>
      <family val="3"/>
    </font>
    <font>
      <sz val="11"/>
      <name val="Times New Roman"/>
      <family val="1"/>
    </font>
    <font>
      <sz val="9"/>
      <name val="Times New Roman"/>
      <family val="1"/>
    </font>
    <font>
      <b/>
      <sz val="30"/>
      <name val="Arial Black"/>
      <family val="2"/>
    </font>
    <font>
      <b/>
      <sz val="24"/>
      <name val="Times New Roman"/>
      <family val="1"/>
    </font>
    <font>
      <sz val="14"/>
      <name val="Times New Roman"/>
      <family val="1"/>
    </font>
    <font>
      <b/>
      <sz val="14"/>
      <name val="Arial Black"/>
      <family val="2"/>
    </font>
    <font>
      <sz val="22"/>
      <name val="Arial Black"/>
      <family val="2"/>
    </font>
    <font>
      <sz val="14"/>
      <name val="Arial Black"/>
      <family val="2"/>
    </font>
    <font>
      <sz val="12"/>
      <name val="Times New Roman"/>
      <family val="1"/>
    </font>
    <font>
      <b/>
      <sz val="12"/>
      <name val="Times New Roman"/>
      <family val="1"/>
    </font>
    <font>
      <sz val="10"/>
      <name val="Arial Unicode MS"/>
      <family val="3"/>
    </font>
    <font>
      <sz val="12"/>
      <color indexed="10"/>
      <name val="Times New Roman"/>
      <family val="1"/>
    </font>
    <font>
      <sz val="22"/>
      <name val="ＭＳ Ｐゴシック"/>
      <family val="3"/>
    </font>
    <font>
      <b/>
      <sz val="8"/>
      <name val="Times New Roman"/>
      <family val="1"/>
    </font>
    <font>
      <b/>
      <sz val="6"/>
      <name val="Times New Roman"/>
      <family val="1"/>
    </font>
    <font>
      <sz val="10"/>
      <name val="Times New Roman"/>
      <family val="1"/>
    </font>
  </fonts>
  <fills count="4">
    <fill>
      <patternFill/>
    </fill>
    <fill>
      <patternFill patternType="gray125"/>
    </fill>
    <fill>
      <patternFill patternType="solid">
        <fgColor indexed="9"/>
        <bgColor indexed="64"/>
      </patternFill>
    </fill>
    <fill>
      <patternFill patternType="solid">
        <fgColor indexed="9"/>
        <bgColor indexed="64"/>
      </patternFill>
    </fill>
  </fills>
  <borders count="3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hair"/>
      <right style="thin"/>
      <top style="thin"/>
      <bottom>
        <color indexed="63"/>
      </bottom>
    </border>
    <border>
      <left style="hair"/>
      <right style="hair"/>
      <top style="thin"/>
      <bottom>
        <color indexed="63"/>
      </bottom>
    </border>
    <border>
      <left style="hair"/>
      <right>
        <color indexed="63"/>
      </right>
      <top style="thin"/>
      <bottom>
        <color indexed="63"/>
      </bottom>
    </border>
    <border>
      <left style="hair"/>
      <right style="hair"/>
      <top style="hair"/>
      <bottom style="thin"/>
    </border>
    <border>
      <left style="hair"/>
      <right style="thin"/>
      <top style="hair"/>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hair"/>
      <top>
        <color indexed="63"/>
      </top>
      <bottom style="thin"/>
    </border>
    <border>
      <left style="thin"/>
      <right>
        <color indexed="63"/>
      </right>
      <top style="thin"/>
      <bottom style="thin"/>
    </border>
    <border>
      <left>
        <color indexed="63"/>
      </left>
      <right style="thin"/>
      <top style="thin"/>
      <bottom style="thin"/>
    </border>
    <border>
      <left style="hair"/>
      <right style="hair"/>
      <top style="thin"/>
      <bottom style="thin"/>
    </border>
    <border>
      <left style="thin"/>
      <right style="thin"/>
      <top style="thin"/>
      <bottom style="thin"/>
    </border>
    <border>
      <left style="thin"/>
      <right style="hair"/>
      <top>
        <color indexed="63"/>
      </top>
      <bottom>
        <color indexed="63"/>
      </bottom>
    </border>
    <border>
      <left style="thin">
        <color indexed="8"/>
      </left>
      <right style="thin"/>
      <top style="thin"/>
      <bottom>
        <color indexed="63"/>
      </bottom>
    </border>
    <border>
      <left style="thin">
        <color indexed="8"/>
      </left>
      <right>
        <color indexed="63"/>
      </right>
      <top style="thin"/>
      <bottom>
        <color indexed="63"/>
      </bottom>
    </border>
    <border>
      <left style="double"/>
      <right>
        <color indexed="63"/>
      </right>
      <top style="thin"/>
      <bottom>
        <color indexed="63"/>
      </bottom>
    </border>
    <border>
      <left style="double"/>
      <right style="thin"/>
      <top style="thin"/>
      <bottom style="thin"/>
    </border>
    <border>
      <left style="thin"/>
      <right style="double"/>
      <top style="thin"/>
      <bottom style="thin"/>
    </border>
    <border>
      <left>
        <color indexed="63"/>
      </left>
      <right>
        <color indexed="63"/>
      </right>
      <top style="thin"/>
      <bottom style="thin"/>
    </border>
    <border>
      <left style="hair"/>
      <right>
        <color indexed="63"/>
      </right>
      <top style="thin"/>
      <bottom style="thin"/>
    </border>
    <border>
      <left style="thin"/>
      <right style="hair"/>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lignment/>
      <protection/>
    </xf>
  </cellStyleXfs>
  <cellXfs count="354">
    <xf numFmtId="0" fontId="0" fillId="0" borderId="0" xfId="0" applyAlignment="1">
      <alignment/>
    </xf>
    <xf numFmtId="0" fontId="4" fillId="0" borderId="0" xfId="0" applyFont="1" applyFill="1" applyBorder="1" applyAlignment="1">
      <alignment/>
    </xf>
    <xf numFmtId="0" fontId="0" fillId="0" borderId="0" xfId="0" applyBorder="1" applyAlignment="1">
      <alignment/>
    </xf>
    <xf numFmtId="38" fontId="2" fillId="0" borderId="0" xfId="16" applyFont="1" applyAlignment="1">
      <alignment/>
    </xf>
    <xf numFmtId="38" fontId="0" fillId="0" borderId="0" xfId="16" applyAlignment="1">
      <alignment/>
    </xf>
    <xf numFmtId="38" fontId="0" fillId="0" borderId="0" xfId="16" applyAlignment="1">
      <alignment/>
    </xf>
    <xf numFmtId="0" fontId="4" fillId="0" borderId="1" xfId="0" applyFont="1" applyFill="1" applyBorder="1" applyAlignment="1">
      <alignment/>
    </xf>
    <xf numFmtId="0" fontId="2" fillId="0" borderId="1" xfId="0" applyFont="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xf>
    <xf numFmtId="0" fontId="4" fillId="0" borderId="0" xfId="0" applyFont="1" applyAlignment="1">
      <alignment/>
    </xf>
    <xf numFmtId="0" fontId="4" fillId="0" borderId="0" xfId="0" applyFont="1" applyAlignment="1">
      <alignment horizontal="left" indent="1"/>
    </xf>
    <xf numFmtId="0" fontId="2" fillId="0" borderId="0" xfId="0" applyFont="1" applyBorder="1" applyAlignment="1">
      <alignment horizontal="center"/>
    </xf>
    <xf numFmtId="0" fontId="2" fillId="0" borderId="0" xfId="0" applyFont="1" applyBorder="1" applyAlignment="1">
      <alignment vertical="center"/>
    </xf>
    <xf numFmtId="0" fontId="2" fillId="0" borderId="0" xfId="20" applyNumberFormat="1" applyFont="1" applyFill="1" applyAlignment="1">
      <alignment/>
      <protection/>
    </xf>
    <xf numFmtId="0" fontId="11" fillId="0" borderId="0" xfId="0" applyFont="1" applyAlignment="1">
      <alignment horizontal="center"/>
    </xf>
    <xf numFmtId="58" fontId="11" fillId="0" borderId="0" xfId="0" applyNumberFormat="1" applyFont="1" applyAlignment="1">
      <alignment horizontal="center"/>
    </xf>
    <xf numFmtId="0" fontId="12" fillId="0" borderId="0" xfId="0" applyFont="1" applyAlignment="1">
      <alignment/>
    </xf>
    <xf numFmtId="0" fontId="3" fillId="0" borderId="0" xfId="0" applyFont="1" applyAlignment="1">
      <alignment/>
    </xf>
    <xf numFmtId="0" fontId="12" fillId="0" borderId="0" xfId="0" applyFont="1" applyAlignment="1">
      <alignment horizontal="left" indent="2"/>
    </xf>
    <xf numFmtId="0" fontId="3" fillId="0" borderId="0" xfId="0" applyFont="1" applyAlignment="1">
      <alignment horizontal="left" indent="1"/>
    </xf>
    <xf numFmtId="0" fontId="12" fillId="0" borderId="0" xfId="0" applyFont="1" applyBorder="1" applyAlignment="1">
      <alignment/>
    </xf>
    <xf numFmtId="0" fontId="3" fillId="0" borderId="0" xfId="0" applyFont="1" applyBorder="1" applyAlignment="1">
      <alignment horizontal="right"/>
    </xf>
    <xf numFmtId="0" fontId="12" fillId="0" borderId="0" xfId="0" applyFont="1" applyBorder="1" applyAlignment="1">
      <alignment horizontal="left" indent="2"/>
    </xf>
    <xf numFmtId="0" fontId="3" fillId="0" borderId="0" xfId="0" applyFont="1" applyBorder="1" applyAlignment="1">
      <alignment/>
    </xf>
    <xf numFmtId="0" fontId="13" fillId="0" borderId="0" xfId="0" applyFont="1" applyBorder="1" applyAlignment="1">
      <alignment horizontal="left" indent="3"/>
    </xf>
    <xf numFmtId="0" fontId="3" fillId="0" borderId="0" xfId="0" applyFont="1" applyBorder="1" applyAlignment="1">
      <alignment horizontal="left" indent="1"/>
    </xf>
    <xf numFmtId="0" fontId="14" fillId="0" borderId="0" xfId="0" applyFont="1" applyAlignment="1">
      <alignment/>
    </xf>
    <xf numFmtId="0" fontId="14" fillId="0" borderId="0" xfId="0" applyFont="1" applyFill="1" applyAlignment="1">
      <alignment/>
    </xf>
    <xf numFmtId="0" fontId="0" fillId="0" borderId="0" xfId="0" applyFont="1" applyFill="1" applyAlignment="1">
      <alignment/>
    </xf>
    <xf numFmtId="0" fontId="0" fillId="0" borderId="0" xfId="0" applyFont="1" applyAlignment="1">
      <alignment/>
    </xf>
    <xf numFmtId="0" fontId="7" fillId="0" borderId="0" xfId="20" applyNumberFormat="1" applyFont="1" applyFill="1" applyAlignment="1">
      <alignment/>
      <protection/>
    </xf>
    <xf numFmtId="0" fontId="7" fillId="0" borderId="0" xfId="20" applyNumberFormat="1" applyFont="1" applyFill="1" applyAlignment="1">
      <alignment horizontal="right"/>
      <protection/>
    </xf>
    <xf numFmtId="0" fontId="7" fillId="0" borderId="0" xfId="20" applyNumberFormat="1" applyFont="1" applyFill="1" applyBorder="1" applyAlignment="1">
      <alignment/>
      <protection/>
    </xf>
    <xf numFmtId="0" fontId="7" fillId="0" borderId="0" xfId="20" applyNumberFormat="1" applyFont="1" applyFill="1" applyAlignment="1">
      <alignment horizontal="center"/>
      <protection/>
    </xf>
    <xf numFmtId="0" fontId="7" fillId="0" borderId="0" xfId="20" applyNumberFormat="1" applyFont="1" applyFill="1" applyBorder="1" applyAlignment="1">
      <alignment horizontal="center"/>
      <protection/>
    </xf>
    <xf numFmtId="3" fontId="7" fillId="0" borderId="0" xfId="20" applyNumberFormat="1" applyFont="1" applyFill="1" applyBorder="1" applyAlignment="1">
      <alignment/>
      <protection/>
    </xf>
    <xf numFmtId="0" fontId="0" fillId="0" borderId="0" xfId="0" applyFont="1" applyFill="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Fill="1" applyAlignment="1">
      <alignment/>
    </xf>
    <xf numFmtId="38" fontId="0" fillId="0" borderId="0" xfId="16" applyFont="1" applyFill="1" applyAlignment="1">
      <alignment/>
    </xf>
    <xf numFmtId="177" fontId="0" fillId="0" borderId="0" xfId="0" applyNumberFormat="1" applyFont="1" applyAlignment="1">
      <alignment/>
    </xf>
    <xf numFmtId="38" fontId="0" fillId="0" borderId="0" xfId="16" applyFont="1" applyAlignment="1">
      <alignment/>
    </xf>
    <xf numFmtId="38" fontId="0" fillId="0" borderId="0" xfId="16" applyFont="1" applyAlignment="1">
      <alignment/>
    </xf>
    <xf numFmtId="0" fontId="0" fillId="0" borderId="1" xfId="0" applyFont="1" applyBorder="1" applyAlignment="1">
      <alignment/>
    </xf>
    <xf numFmtId="0" fontId="0" fillId="0" borderId="1" xfId="0" applyFont="1" applyBorder="1" applyAlignment="1">
      <alignment/>
    </xf>
    <xf numFmtId="0" fontId="0" fillId="0" borderId="1" xfId="0" applyFont="1" applyFill="1" applyBorder="1" applyAlignment="1">
      <alignment/>
    </xf>
    <xf numFmtId="0" fontId="0" fillId="0" borderId="0" xfId="0" applyFont="1" applyFill="1" applyAlignment="1">
      <alignment shrinkToFit="1"/>
    </xf>
    <xf numFmtId="0" fontId="0" fillId="0" borderId="0" xfId="0" applyFont="1" applyFill="1" applyAlignment="1">
      <alignment shrinkToFit="1"/>
    </xf>
    <xf numFmtId="0" fontId="0" fillId="0" borderId="0" xfId="0" applyFont="1" applyFill="1" applyAlignment="1">
      <alignment shrinkToFit="1"/>
    </xf>
    <xf numFmtId="0" fontId="2" fillId="0" borderId="0" xfId="0" applyFont="1" applyFill="1" applyAlignment="1">
      <alignment shrinkToFit="1"/>
    </xf>
    <xf numFmtId="0" fontId="0" fillId="0" borderId="0" xfId="0" applyFont="1" applyAlignment="1">
      <alignment/>
    </xf>
    <xf numFmtId="0" fontId="18" fillId="0" borderId="0" xfId="0" applyFont="1" applyBorder="1" applyAlignment="1">
      <alignment/>
    </xf>
    <xf numFmtId="0" fontId="0" fillId="2" borderId="0" xfId="0" applyFont="1" applyFill="1" applyAlignment="1">
      <alignment/>
    </xf>
    <xf numFmtId="0" fontId="0" fillId="0" borderId="0" xfId="0" applyFont="1" applyFill="1" applyBorder="1" applyAlignment="1">
      <alignment/>
    </xf>
    <xf numFmtId="0" fontId="0" fillId="0" borderId="2" xfId="0" applyFont="1" applyFill="1" applyBorder="1" applyAlignment="1">
      <alignment/>
    </xf>
    <xf numFmtId="0" fontId="18" fillId="0" borderId="0" xfId="0" applyFont="1" applyBorder="1" applyAlignment="1">
      <alignment horizontal="left" indent="2"/>
    </xf>
    <xf numFmtId="0" fontId="17" fillId="0" borderId="0" xfId="0" applyFont="1" applyBorder="1" applyAlignment="1">
      <alignment/>
    </xf>
    <xf numFmtId="0" fontId="18" fillId="0" borderId="0" xfId="0" applyFont="1" applyBorder="1" applyAlignment="1">
      <alignment vertical="top" wrapText="1"/>
    </xf>
    <xf numFmtId="0" fontId="23" fillId="0" borderId="0" xfId="0" applyFont="1" applyFill="1" applyAlignment="1">
      <alignment/>
    </xf>
    <xf numFmtId="0" fontId="24" fillId="0" borderId="0" xfId="0" applyFont="1" applyFill="1" applyAlignment="1">
      <alignment/>
    </xf>
    <xf numFmtId="38" fontId="25" fillId="2" borderId="3" xfId="16" applyFont="1" applyFill="1" applyBorder="1" applyAlignment="1">
      <alignment horizontal="right"/>
    </xf>
    <xf numFmtId="38" fontId="25" fillId="2" borderId="3" xfId="16" applyFont="1" applyFill="1" applyBorder="1" applyAlignment="1">
      <alignment/>
    </xf>
    <xf numFmtId="38" fontId="25" fillId="2" borderId="4" xfId="16" applyFont="1" applyFill="1" applyBorder="1" applyAlignment="1">
      <alignment/>
    </xf>
    <xf numFmtId="177" fontId="25" fillId="2" borderId="5" xfId="16" applyNumberFormat="1" applyFont="1" applyFill="1" applyBorder="1" applyAlignment="1">
      <alignment/>
    </xf>
    <xf numFmtId="177" fontId="25" fillId="2" borderId="6" xfId="16" applyNumberFormat="1" applyFont="1" applyFill="1" applyBorder="1" applyAlignment="1">
      <alignment/>
    </xf>
    <xf numFmtId="177" fontId="25" fillId="2" borderId="7" xfId="16" applyNumberFormat="1" applyFont="1" applyFill="1" applyBorder="1" applyAlignment="1">
      <alignment/>
    </xf>
    <xf numFmtId="38" fontId="25" fillId="2" borderId="4" xfId="16" applyFont="1" applyFill="1" applyBorder="1" applyAlignment="1">
      <alignment shrinkToFit="1"/>
    </xf>
    <xf numFmtId="38" fontId="25" fillId="2" borderId="4" xfId="16" applyFont="1" applyFill="1" applyBorder="1" applyAlignment="1">
      <alignment horizontal="right"/>
    </xf>
    <xf numFmtId="177" fontId="25" fillId="2" borderId="7" xfId="16" applyNumberFormat="1" applyFont="1" applyFill="1" applyBorder="1" applyAlignment="1">
      <alignment horizontal="right"/>
    </xf>
    <xf numFmtId="38" fontId="25" fillId="0" borderId="4" xfId="16" applyFont="1" applyFill="1" applyBorder="1" applyAlignment="1">
      <alignment/>
    </xf>
    <xf numFmtId="38" fontId="25" fillId="2" borderId="8" xfId="16" applyFont="1" applyFill="1" applyBorder="1" applyAlignment="1">
      <alignment/>
    </xf>
    <xf numFmtId="177" fontId="25" fillId="2" borderId="9" xfId="16" applyNumberFormat="1" applyFont="1" applyFill="1" applyBorder="1" applyAlignment="1">
      <alignment/>
    </xf>
    <xf numFmtId="177" fontId="25" fillId="2" borderId="10" xfId="16" applyNumberFormat="1" applyFont="1" applyFill="1" applyBorder="1" applyAlignment="1">
      <alignment/>
    </xf>
    <xf numFmtId="177" fontId="25" fillId="2" borderId="11" xfId="16" applyNumberFormat="1" applyFont="1" applyFill="1" applyBorder="1" applyAlignment="1">
      <alignment/>
    </xf>
    <xf numFmtId="0" fontId="9" fillId="0" borderId="1" xfId="0" applyFont="1" applyFill="1" applyBorder="1" applyAlignment="1">
      <alignment shrinkToFit="1"/>
    </xf>
    <xf numFmtId="0" fontId="26" fillId="2" borderId="12" xfId="0" applyFont="1" applyFill="1" applyBorder="1" applyAlignment="1">
      <alignment shrinkToFit="1"/>
    </xf>
    <xf numFmtId="0" fontId="26" fillId="2" borderId="13" xfId="0" applyFont="1" applyFill="1" applyBorder="1" applyAlignment="1">
      <alignment shrinkToFit="1"/>
    </xf>
    <xf numFmtId="0" fontId="15" fillId="2" borderId="0" xfId="0" applyFont="1" applyFill="1" applyAlignment="1">
      <alignment/>
    </xf>
    <xf numFmtId="0" fontId="15" fillId="0" borderId="0" xfId="0" applyFont="1" applyFill="1" applyAlignment="1">
      <alignment/>
    </xf>
    <xf numFmtId="0" fontId="25" fillId="0" borderId="1" xfId="0" applyFont="1" applyFill="1" applyBorder="1" applyAlignment="1">
      <alignment shrinkToFit="1"/>
    </xf>
    <xf numFmtId="0" fontId="25" fillId="0" borderId="0" xfId="0" applyFont="1" applyFill="1" applyAlignment="1">
      <alignment shrinkToFit="1"/>
    </xf>
    <xf numFmtId="0" fontId="26" fillId="2" borderId="12" xfId="0" applyFont="1" applyFill="1" applyBorder="1" applyAlignment="1">
      <alignment horizontal="left" vertical="center" shrinkToFit="1"/>
    </xf>
    <xf numFmtId="0" fontId="26" fillId="2" borderId="13" xfId="0" applyFont="1" applyFill="1" applyBorder="1" applyAlignment="1">
      <alignment horizontal="left" vertical="center" shrinkToFit="1"/>
    </xf>
    <xf numFmtId="0" fontId="4" fillId="0" borderId="2" xfId="0" applyFont="1" applyFill="1" applyBorder="1" applyAlignment="1">
      <alignment shrinkToFit="1"/>
    </xf>
    <xf numFmtId="0" fontId="0" fillId="0" borderId="0" xfId="0" applyFont="1" applyFill="1" applyBorder="1" applyAlignment="1">
      <alignment shrinkToFit="1"/>
    </xf>
    <xf numFmtId="0" fontId="25" fillId="0" borderId="0" xfId="0" applyFont="1" applyAlignment="1">
      <alignment/>
    </xf>
    <xf numFmtId="0" fontId="25" fillId="0" borderId="0" xfId="0" applyFont="1" applyFill="1" applyAlignment="1">
      <alignment/>
    </xf>
    <xf numFmtId="0" fontId="25" fillId="2" borderId="14" xfId="0" applyFont="1" applyFill="1" applyBorder="1" applyAlignment="1">
      <alignment horizontal="center"/>
    </xf>
    <xf numFmtId="38" fontId="25" fillId="2" borderId="2" xfId="16" applyFont="1" applyFill="1" applyBorder="1" applyAlignment="1">
      <alignment/>
    </xf>
    <xf numFmtId="177" fontId="25" fillId="2" borderId="15" xfId="16" applyNumberFormat="1" applyFont="1" applyFill="1" applyBorder="1" applyAlignment="1">
      <alignment/>
    </xf>
    <xf numFmtId="177" fontId="25" fillId="2" borderId="16" xfId="16" applyNumberFormat="1" applyFont="1" applyFill="1" applyBorder="1" applyAlignment="1">
      <alignment/>
    </xf>
    <xf numFmtId="177" fontId="25" fillId="2" borderId="14" xfId="16" applyNumberFormat="1" applyFont="1" applyFill="1" applyBorder="1" applyAlignment="1">
      <alignment/>
    </xf>
    <xf numFmtId="0" fontId="25" fillId="2" borderId="7" xfId="0" applyFont="1" applyFill="1" applyBorder="1" applyAlignment="1">
      <alignment horizontal="center"/>
    </xf>
    <xf numFmtId="38" fontId="25" fillId="2" borderId="0" xfId="16" applyFont="1" applyFill="1" applyBorder="1" applyAlignment="1">
      <alignment/>
    </xf>
    <xf numFmtId="0" fontId="25" fillId="2" borderId="11" xfId="0" applyFont="1" applyFill="1" applyBorder="1" applyAlignment="1">
      <alignment horizontal="center"/>
    </xf>
    <xf numFmtId="38" fontId="25" fillId="2" borderId="1" xfId="16" applyFont="1" applyFill="1" applyBorder="1" applyAlignment="1">
      <alignment/>
    </xf>
    <xf numFmtId="38" fontId="25" fillId="2" borderId="14" xfId="16" applyFont="1" applyFill="1" applyBorder="1" applyAlignment="1">
      <alignment horizontal="right"/>
    </xf>
    <xf numFmtId="38" fontId="25" fillId="2" borderId="7" xfId="16" applyFont="1" applyFill="1" applyBorder="1" applyAlignment="1">
      <alignment horizontal="right"/>
    </xf>
    <xf numFmtId="38" fontId="25" fillId="2" borderId="8" xfId="16" applyFont="1" applyFill="1" applyBorder="1" applyAlignment="1">
      <alignment horizontal="right"/>
    </xf>
    <xf numFmtId="177" fontId="25" fillId="0" borderId="9" xfId="16" applyNumberFormat="1" applyFont="1" applyFill="1" applyBorder="1" applyAlignment="1">
      <alignment/>
    </xf>
    <xf numFmtId="0" fontId="15" fillId="0" borderId="0" xfId="0" applyFont="1" applyAlignment="1">
      <alignment/>
    </xf>
    <xf numFmtId="177" fontId="25" fillId="0" borderId="0" xfId="0" applyNumberFormat="1" applyFont="1" applyAlignment="1">
      <alignment/>
    </xf>
    <xf numFmtId="0" fontId="25" fillId="0" borderId="0" xfId="0" applyFont="1" applyFill="1" applyAlignment="1">
      <alignment horizontal="left" vertical="top"/>
    </xf>
    <xf numFmtId="0" fontId="0" fillId="0" borderId="0" xfId="0" applyFont="1" applyFill="1" applyAlignment="1">
      <alignment horizontal="left" vertical="top"/>
    </xf>
    <xf numFmtId="0" fontId="26" fillId="2" borderId="3" xfId="0" applyFont="1" applyFill="1" applyBorder="1" applyAlignment="1">
      <alignment horizontal="left" vertical="top"/>
    </xf>
    <xf numFmtId="0" fontId="26" fillId="2" borderId="8" xfId="0" applyFont="1" applyFill="1" applyBorder="1" applyAlignment="1">
      <alignment horizontal="center" vertical="top" shrinkToFit="1"/>
    </xf>
    <xf numFmtId="0" fontId="26" fillId="2" borderId="17" xfId="0" applyFont="1" applyFill="1" applyBorder="1" applyAlignment="1">
      <alignment horizontal="center" vertical="top" shrinkToFit="1"/>
    </xf>
    <xf numFmtId="0" fontId="26" fillId="2" borderId="1" xfId="0" applyFont="1" applyFill="1" applyBorder="1" applyAlignment="1">
      <alignment horizontal="center" vertical="top" shrinkToFit="1"/>
    </xf>
    <xf numFmtId="0" fontId="26" fillId="2" borderId="18" xfId="0" applyFont="1" applyFill="1" applyBorder="1" applyAlignment="1">
      <alignment horizontal="center" vertical="top" shrinkToFit="1"/>
    </xf>
    <xf numFmtId="0" fontId="25" fillId="2" borderId="1" xfId="0" applyFont="1" applyFill="1" applyBorder="1" applyAlignment="1">
      <alignment horizontal="right" vertical="center" shrinkToFit="1"/>
    </xf>
    <xf numFmtId="0" fontId="27" fillId="2" borderId="0" xfId="0" applyFont="1" applyFill="1" applyBorder="1" applyAlignment="1">
      <alignment vertical="center" shrinkToFit="1"/>
    </xf>
    <xf numFmtId="0" fontId="25" fillId="0" borderId="0" xfId="0" applyFont="1" applyFill="1" applyBorder="1" applyAlignment="1">
      <alignment horizontal="left" vertical="top"/>
    </xf>
    <xf numFmtId="0" fontId="25" fillId="0" borderId="0" xfId="0" applyFont="1" applyFill="1" applyBorder="1" applyAlignment="1">
      <alignment/>
    </xf>
    <xf numFmtId="0" fontId="25" fillId="2" borderId="4" xfId="0" applyFont="1" applyFill="1" applyBorder="1" applyAlignment="1">
      <alignment vertical="center"/>
    </xf>
    <xf numFmtId="0" fontId="25" fillId="2" borderId="0" xfId="0" applyFont="1" applyFill="1" applyBorder="1" applyAlignment="1">
      <alignment vertical="center"/>
    </xf>
    <xf numFmtId="0" fontId="25" fillId="2" borderId="19" xfId="0" applyFont="1" applyFill="1" applyBorder="1" applyAlignment="1">
      <alignment vertical="center"/>
    </xf>
    <xf numFmtId="38" fontId="25" fillId="0" borderId="3" xfId="16" applyFont="1" applyFill="1" applyBorder="1" applyAlignment="1">
      <alignment/>
    </xf>
    <xf numFmtId="38" fontId="25" fillId="0" borderId="8" xfId="16" applyFont="1" applyFill="1" applyBorder="1" applyAlignment="1">
      <alignment/>
    </xf>
    <xf numFmtId="0" fontId="0" fillId="0" borderId="0" xfId="0" applyFill="1" applyBorder="1" applyAlignment="1">
      <alignment/>
    </xf>
    <xf numFmtId="0" fontId="27" fillId="2" borderId="0" xfId="0" applyFont="1" applyFill="1" applyBorder="1" applyAlignment="1">
      <alignment horizontal="right" vertical="center" shrinkToFit="1"/>
    </xf>
    <xf numFmtId="0" fontId="23" fillId="0" borderId="0" xfId="0" applyFont="1" applyFill="1" applyAlignment="1">
      <alignment horizontal="left"/>
    </xf>
    <xf numFmtId="0" fontId="24" fillId="0" borderId="0" xfId="0" applyFont="1" applyFill="1" applyAlignment="1">
      <alignment horizontal="left"/>
    </xf>
    <xf numFmtId="0" fontId="9" fillId="0" borderId="0" xfId="0" applyFont="1" applyFill="1" applyBorder="1" applyAlignment="1">
      <alignment horizontal="left" shrinkToFit="1"/>
    </xf>
    <xf numFmtId="0" fontId="25" fillId="0" borderId="0" xfId="0" applyFont="1" applyAlignment="1">
      <alignment horizontal="left"/>
    </xf>
    <xf numFmtId="0" fontId="0" fillId="0" borderId="0" xfId="0" applyFont="1" applyAlignment="1">
      <alignment horizontal="left"/>
    </xf>
    <xf numFmtId="0" fontId="14" fillId="0" borderId="0" xfId="0" applyFont="1" applyAlignment="1">
      <alignment horizontal="left"/>
    </xf>
    <xf numFmtId="0" fontId="0" fillId="0" borderId="0" xfId="0" applyAlignment="1">
      <alignment horizontal="left"/>
    </xf>
    <xf numFmtId="38" fontId="0" fillId="0" borderId="0" xfId="16" applyFill="1" applyAlignment="1">
      <alignment/>
    </xf>
    <xf numFmtId="179" fontId="25" fillId="2" borderId="2" xfId="16" applyNumberFormat="1" applyFont="1" applyFill="1" applyBorder="1" applyAlignment="1">
      <alignment/>
    </xf>
    <xf numFmtId="179" fontId="25" fillId="2" borderId="12" xfId="16" applyNumberFormat="1" applyFont="1" applyFill="1" applyBorder="1" applyAlignment="1">
      <alignment/>
    </xf>
    <xf numFmtId="179" fontId="25" fillId="2" borderId="2" xfId="16" applyNumberFormat="1" applyFont="1" applyFill="1" applyBorder="1" applyAlignment="1">
      <alignment/>
    </xf>
    <xf numFmtId="182" fontId="25" fillId="2" borderId="3" xfId="16" applyNumberFormat="1" applyFont="1" applyFill="1" applyBorder="1" applyAlignment="1">
      <alignment/>
    </xf>
    <xf numFmtId="181" fontId="25" fillId="2" borderId="12" xfId="16" applyNumberFormat="1" applyFont="1" applyFill="1" applyBorder="1" applyAlignment="1">
      <alignment/>
    </xf>
    <xf numFmtId="38" fontId="25" fillId="2" borderId="12" xfId="16" applyFont="1" applyFill="1" applyBorder="1" applyAlignment="1">
      <alignment/>
    </xf>
    <xf numFmtId="179" fontId="25" fillId="2" borderId="0" xfId="16" applyNumberFormat="1" applyFont="1" applyFill="1" applyBorder="1" applyAlignment="1">
      <alignment/>
    </xf>
    <xf numFmtId="179" fontId="25" fillId="2" borderId="13" xfId="16" applyNumberFormat="1" applyFont="1" applyFill="1" applyBorder="1" applyAlignment="1">
      <alignment/>
    </xf>
    <xf numFmtId="179" fontId="25" fillId="2" borderId="4" xfId="16" applyNumberFormat="1" applyFont="1" applyFill="1" applyBorder="1" applyAlignment="1">
      <alignment/>
    </xf>
    <xf numFmtId="182" fontId="25" fillId="2" borderId="4" xfId="16" applyNumberFormat="1" applyFont="1" applyFill="1" applyBorder="1" applyAlignment="1">
      <alignment/>
    </xf>
    <xf numFmtId="181" fontId="25" fillId="2" borderId="13" xfId="16" applyNumberFormat="1" applyFont="1" applyFill="1" applyBorder="1" applyAlignment="1">
      <alignment/>
    </xf>
    <xf numFmtId="38" fontId="25" fillId="2" borderId="13" xfId="16" applyFont="1" applyFill="1" applyBorder="1" applyAlignment="1">
      <alignment/>
    </xf>
    <xf numFmtId="179" fontId="25" fillId="2" borderId="0" xfId="16" applyNumberFormat="1" applyFont="1" applyFill="1" applyBorder="1" applyAlignment="1">
      <alignment/>
    </xf>
    <xf numFmtId="179" fontId="25" fillId="2" borderId="1" xfId="16" applyNumberFormat="1" applyFont="1" applyFill="1" applyBorder="1" applyAlignment="1">
      <alignment/>
    </xf>
    <xf numFmtId="179" fontId="25" fillId="2" borderId="20" xfId="16" applyNumberFormat="1" applyFont="1" applyFill="1" applyBorder="1" applyAlignment="1">
      <alignment/>
    </xf>
    <xf numFmtId="179" fontId="25" fillId="2" borderId="1" xfId="16" applyNumberFormat="1" applyFont="1" applyFill="1" applyBorder="1" applyAlignment="1">
      <alignment/>
    </xf>
    <xf numFmtId="182" fontId="25" fillId="2" borderId="8" xfId="16" applyNumberFormat="1" applyFont="1" applyFill="1" applyBorder="1" applyAlignment="1">
      <alignment/>
    </xf>
    <xf numFmtId="181" fontId="25" fillId="2" borderId="20" xfId="16" applyNumberFormat="1" applyFont="1" applyFill="1" applyBorder="1" applyAlignment="1">
      <alignment/>
    </xf>
    <xf numFmtId="38" fontId="25" fillId="2" borderId="20" xfId="16" applyFont="1" applyFill="1" applyBorder="1" applyAlignment="1">
      <alignment/>
    </xf>
    <xf numFmtId="179" fontId="25" fillId="2" borderId="19" xfId="16" applyNumberFormat="1" applyFont="1" applyFill="1" applyBorder="1" applyAlignment="1">
      <alignment/>
    </xf>
    <xf numFmtId="181" fontId="28" fillId="2" borderId="20" xfId="16" applyNumberFormat="1" applyFont="1" applyFill="1" applyBorder="1" applyAlignment="1">
      <alignment/>
    </xf>
    <xf numFmtId="179" fontId="25" fillId="2" borderId="3" xfId="16" applyNumberFormat="1" applyFont="1" applyFill="1" applyBorder="1" applyAlignment="1">
      <alignment/>
    </xf>
    <xf numFmtId="179" fontId="25" fillId="2" borderId="4" xfId="16" applyNumberFormat="1" applyFont="1" applyFill="1" applyBorder="1" applyAlignment="1">
      <alignment/>
    </xf>
    <xf numFmtId="179" fontId="25" fillId="0" borderId="1" xfId="16" applyNumberFormat="1" applyFont="1" applyFill="1" applyBorder="1" applyAlignment="1">
      <alignment/>
    </xf>
    <xf numFmtId="179" fontId="25" fillId="2" borderId="8" xfId="16" applyNumberFormat="1" applyFont="1" applyFill="1" applyBorder="1" applyAlignment="1">
      <alignment/>
    </xf>
    <xf numFmtId="38" fontId="9" fillId="0" borderId="0" xfId="16" applyFont="1" applyAlignment="1">
      <alignment horizontal="left"/>
    </xf>
    <xf numFmtId="38" fontId="0" fillId="0" borderId="0" xfId="16" applyAlignment="1">
      <alignment horizontal="left"/>
    </xf>
    <xf numFmtId="38" fontId="25" fillId="0" borderId="1" xfId="16" applyFont="1" applyBorder="1" applyAlignment="1">
      <alignment horizontal="right"/>
    </xf>
    <xf numFmtId="179" fontId="25" fillId="2" borderId="4" xfId="16" applyNumberFormat="1" applyFont="1" applyFill="1" applyBorder="1" applyAlignment="1">
      <alignment horizontal="right"/>
    </xf>
    <xf numFmtId="179" fontId="25" fillId="2" borderId="13" xfId="16" applyNumberFormat="1" applyFont="1" applyFill="1" applyBorder="1" applyAlignment="1">
      <alignment horizontal="right"/>
    </xf>
    <xf numFmtId="179" fontId="25" fillId="2" borderId="0" xfId="16" applyNumberFormat="1" applyFont="1" applyFill="1" applyBorder="1" applyAlignment="1">
      <alignment horizontal="right"/>
    </xf>
    <xf numFmtId="182" fontId="25" fillId="2" borderId="4" xfId="16" applyNumberFormat="1" applyFont="1" applyFill="1" applyBorder="1" applyAlignment="1">
      <alignment horizontal="right"/>
    </xf>
    <xf numFmtId="181" fontId="25" fillId="2" borderId="13" xfId="16" applyNumberFormat="1" applyFont="1" applyFill="1" applyBorder="1" applyAlignment="1">
      <alignment horizontal="right"/>
    </xf>
    <xf numFmtId="38" fontId="25" fillId="2" borderId="13" xfId="16" applyFont="1" applyFill="1" applyBorder="1" applyAlignment="1">
      <alignment horizontal="right"/>
    </xf>
    <xf numFmtId="179" fontId="25" fillId="2" borderId="19" xfId="16" applyNumberFormat="1" applyFont="1" applyFill="1" applyBorder="1" applyAlignment="1">
      <alignment/>
    </xf>
    <xf numFmtId="0" fontId="25" fillId="2" borderId="12" xfId="0" applyFont="1" applyFill="1" applyBorder="1" applyAlignment="1">
      <alignment horizontal="center" vertical="center"/>
    </xf>
    <xf numFmtId="0" fontId="25" fillId="2" borderId="3" xfId="0" applyFont="1" applyFill="1" applyBorder="1" applyAlignment="1">
      <alignment vertical="center"/>
    </xf>
    <xf numFmtId="0" fontId="25" fillId="2" borderId="15" xfId="0" applyFont="1" applyFill="1" applyBorder="1" applyAlignment="1">
      <alignment vertical="center"/>
    </xf>
    <xf numFmtId="0" fontId="25" fillId="0" borderId="15" xfId="0" applyFont="1" applyFill="1" applyBorder="1" applyAlignment="1">
      <alignment vertical="center"/>
    </xf>
    <xf numFmtId="0" fontId="25" fillId="2" borderId="21" xfId="0" applyFont="1" applyFill="1" applyBorder="1" applyAlignment="1">
      <alignment vertical="center"/>
    </xf>
    <xf numFmtId="38" fontId="25" fillId="2" borderId="12" xfId="16" applyFont="1" applyFill="1" applyBorder="1" applyAlignment="1">
      <alignment vertical="center"/>
    </xf>
    <xf numFmtId="38" fontId="25" fillId="2" borderId="4" xfId="16" applyFont="1" applyFill="1" applyBorder="1" applyAlignment="1">
      <alignment vertical="center"/>
    </xf>
    <xf numFmtId="38" fontId="25" fillId="2" borderId="13" xfId="16" applyFont="1" applyFill="1" applyBorder="1" applyAlignment="1">
      <alignment vertical="center"/>
    </xf>
    <xf numFmtId="0" fontId="25" fillId="2" borderId="20" xfId="0" applyFont="1" applyFill="1" applyBorder="1" applyAlignment="1">
      <alignment horizontal="center" vertical="center"/>
    </xf>
    <xf numFmtId="0" fontId="25" fillId="2" borderId="8" xfId="0" applyFont="1" applyFill="1" applyBorder="1" applyAlignment="1">
      <alignment vertical="center"/>
    </xf>
    <xf numFmtId="0" fontId="25" fillId="2" borderId="9" xfId="0" applyFont="1" applyFill="1" applyBorder="1" applyAlignment="1">
      <alignment vertical="center"/>
    </xf>
    <xf numFmtId="0" fontId="25" fillId="0" borderId="9" xfId="0" applyFont="1" applyFill="1" applyBorder="1" applyAlignment="1">
      <alignment vertical="center"/>
    </xf>
    <xf numFmtId="0" fontId="25" fillId="2" borderId="22" xfId="0" applyFont="1" applyFill="1" applyBorder="1" applyAlignment="1">
      <alignment vertical="center"/>
    </xf>
    <xf numFmtId="38" fontId="25" fillId="2" borderId="20" xfId="16" applyFont="1" applyFill="1" applyBorder="1" applyAlignment="1">
      <alignment vertical="center"/>
    </xf>
    <xf numFmtId="0" fontId="25" fillId="2" borderId="5" xfId="0" applyFont="1" applyFill="1" applyBorder="1" applyAlignment="1">
      <alignment vertical="center"/>
    </xf>
    <xf numFmtId="0" fontId="25" fillId="0" borderId="5" xfId="0" applyFont="1" applyFill="1" applyBorder="1" applyAlignment="1">
      <alignment vertical="center"/>
    </xf>
    <xf numFmtId="0" fontId="25" fillId="2" borderId="13" xfId="0" applyFont="1" applyFill="1" applyBorder="1" applyAlignment="1">
      <alignment horizontal="center" vertical="center"/>
    </xf>
    <xf numFmtId="0" fontId="25" fillId="2" borderId="20" xfId="0" applyFont="1" applyFill="1" applyBorder="1" applyAlignment="1">
      <alignment vertical="center"/>
    </xf>
    <xf numFmtId="3" fontId="25" fillId="2" borderId="5" xfId="0" applyNumberFormat="1" applyFont="1" applyFill="1" applyBorder="1" applyAlignment="1">
      <alignment vertical="center"/>
    </xf>
    <xf numFmtId="0" fontId="25" fillId="2" borderId="3" xfId="0" applyFont="1" applyFill="1" applyBorder="1" applyAlignment="1">
      <alignment vertical="center" shrinkToFit="1"/>
    </xf>
    <xf numFmtId="3" fontId="25" fillId="2" borderId="9" xfId="0" applyNumberFormat="1" applyFont="1" applyFill="1" applyBorder="1" applyAlignment="1">
      <alignment vertical="center"/>
    </xf>
    <xf numFmtId="38" fontId="25" fillId="2" borderId="8" xfId="16" applyFont="1" applyFill="1" applyBorder="1" applyAlignment="1">
      <alignment vertical="center"/>
    </xf>
    <xf numFmtId="3" fontId="25" fillId="2" borderId="4" xfId="0" applyNumberFormat="1" applyFont="1" applyFill="1" applyBorder="1" applyAlignment="1">
      <alignment vertical="center"/>
    </xf>
    <xf numFmtId="0" fontId="25" fillId="2" borderId="23" xfId="0" applyFont="1" applyFill="1" applyBorder="1" applyAlignment="1">
      <alignment vertical="center"/>
    </xf>
    <xf numFmtId="0" fontId="25" fillId="2" borderId="11" xfId="0" applyFont="1" applyFill="1" applyBorder="1" applyAlignment="1">
      <alignment vertical="center"/>
    </xf>
    <xf numFmtId="0" fontId="28" fillId="2" borderId="20" xfId="0" applyFont="1" applyFill="1" applyBorder="1" applyAlignment="1">
      <alignment vertical="center"/>
    </xf>
    <xf numFmtId="38" fontId="28" fillId="2" borderId="20" xfId="16" applyFont="1" applyFill="1" applyBorder="1" applyAlignment="1">
      <alignment vertical="center"/>
    </xf>
    <xf numFmtId="0" fontId="26" fillId="3" borderId="24" xfId="0" applyFont="1" applyFill="1" applyBorder="1" applyAlignment="1">
      <alignment horizontal="center" vertical="center"/>
    </xf>
    <xf numFmtId="0" fontId="26" fillId="3" borderId="25" xfId="0" applyFont="1" applyFill="1" applyBorder="1" applyAlignment="1">
      <alignment horizontal="center" vertical="center"/>
    </xf>
    <xf numFmtId="0" fontId="26" fillId="3" borderId="26" xfId="0" applyFont="1" applyFill="1" applyBorder="1" applyAlignment="1">
      <alignment horizontal="center" vertical="center"/>
    </xf>
    <xf numFmtId="0" fontId="26" fillId="0" borderId="26" xfId="0" applyFont="1" applyFill="1" applyBorder="1" applyAlignment="1">
      <alignment horizontal="center" vertical="center"/>
    </xf>
    <xf numFmtId="0" fontId="26" fillId="3" borderId="27" xfId="0" applyFont="1" applyFill="1" applyBorder="1" applyAlignment="1">
      <alignment horizontal="center" vertical="center"/>
    </xf>
    <xf numFmtId="0" fontId="25" fillId="2" borderId="13" xfId="0" applyFont="1" applyFill="1" applyBorder="1" applyAlignment="1">
      <alignment vertical="center"/>
    </xf>
    <xf numFmtId="0" fontId="25" fillId="0" borderId="4" xfId="0" applyFont="1" applyFill="1" applyBorder="1" applyAlignment="1">
      <alignment vertical="center"/>
    </xf>
    <xf numFmtId="0" fontId="25" fillId="0" borderId="4" xfId="0" applyFont="1" applyFill="1" applyBorder="1" applyAlignment="1">
      <alignment vertical="center" shrinkToFit="1"/>
    </xf>
    <xf numFmtId="0" fontId="25" fillId="0" borderId="8" xfId="0" applyFont="1" applyFill="1" applyBorder="1" applyAlignment="1">
      <alignment vertical="center"/>
    </xf>
    <xf numFmtId="0" fontId="25" fillId="2" borderId="12" xfId="0" applyFont="1" applyFill="1" applyBorder="1" applyAlignment="1">
      <alignment vertical="center"/>
    </xf>
    <xf numFmtId="0" fontId="25" fillId="0" borderId="0" xfId="0" applyFont="1" applyFill="1" applyBorder="1" applyAlignment="1">
      <alignment vertical="center"/>
    </xf>
    <xf numFmtId="0" fontId="25" fillId="2" borderId="28" xfId="0" applyFont="1" applyFill="1" applyBorder="1" applyAlignment="1">
      <alignment vertical="center"/>
    </xf>
    <xf numFmtId="0" fontId="25" fillId="2" borderId="4" xfId="0" applyFont="1" applyFill="1" applyBorder="1" applyAlignment="1">
      <alignment vertical="center" shrinkToFit="1"/>
    </xf>
    <xf numFmtId="0" fontId="25" fillId="2" borderId="19" xfId="0" applyFont="1" applyFill="1" applyBorder="1" applyAlignment="1">
      <alignment horizontal="center" vertical="center"/>
    </xf>
    <xf numFmtId="0" fontId="25" fillId="2" borderId="22" xfId="0" applyFont="1" applyFill="1" applyBorder="1" applyAlignment="1">
      <alignment horizontal="center" vertical="center"/>
    </xf>
    <xf numFmtId="0" fontId="25" fillId="0" borderId="0" xfId="20" applyNumberFormat="1" applyFont="1" applyFill="1" applyAlignment="1">
      <alignment/>
      <protection/>
    </xf>
    <xf numFmtId="3" fontId="25" fillId="2" borderId="12" xfId="20" applyNumberFormat="1" applyFont="1" applyFill="1" applyBorder="1" applyAlignment="1">
      <alignment/>
      <protection/>
    </xf>
    <xf numFmtId="3" fontId="25" fillId="2" borderId="3" xfId="20" applyNumberFormat="1" applyFont="1" applyFill="1" applyBorder="1" applyAlignment="1">
      <alignment/>
      <protection/>
    </xf>
    <xf numFmtId="3" fontId="25" fillId="2" borderId="29" xfId="20" applyNumberFormat="1" applyFont="1" applyFill="1" applyBorder="1" applyAlignment="1">
      <alignment/>
      <protection/>
    </xf>
    <xf numFmtId="3" fontId="25" fillId="2" borderId="2" xfId="20" applyNumberFormat="1" applyFont="1" applyFill="1" applyBorder="1" applyAlignment="1">
      <alignment/>
      <protection/>
    </xf>
    <xf numFmtId="3" fontId="25" fillId="2" borderId="30" xfId="20" applyNumberFormat="1" applyFont="1" applyFill="1" applyBorder="1" applyAlignment="1">
      <alignment/>
      <protection/>
    </xf>
    <xf numFmtId="3" fontId="25" fillId="2" borderId="31" xfId="20" applyNumberFormat="1" applyFont="1" applyFill="1" applyBorder="1" applyAlignment="1">
      <alignment/>
      <protection/>
    </xf>
    <xf numFmtId="3" fontId="25" fillId="2" borderId="27" xfId="20" applyNumberFormat="1" applyFont="1" applyFill="1" applyBorder="1" applyAlignment="1">
      <alignment/>
      <protection/>
    </xf>
    <xf numFmtId="3" fontId="25" fillId="2" borderId="24" xfId="20" applyNumberFormat="1" applyFont="1" applyFill="1" applyBorder="1" applyAlignment="1">
      <alignment/>
      <protection/>
    </xf>
    <xf numFmtId="3" fontId="25" fillId="2" borderId="32" xfId="20" applyNumberFormat="1" applyFont="1" applyFill="1" applyBorder="1" applyAlignment="1">
      <alignment/>
      <protection/>
    </xf>
    <xf numFmtId="0" fontId="25" fillId="2" borderId="27" xfId="20" applyNumberFormat="1" applyFont="1" applyFill="1" applyBorder="1" applyAlignment="1">
      <alignment/>
      <protection/>
    </xf>
    <xf numFmtId="0" fontId="26" fillId="2" borderId="4" xfId="20" applyNumberFormat="1" applyFont="1" applyFill="1" applyBorder="1" applyAlignment="1">
      <alignment horizontal="center"/>
      <protection/>
    </xf>
    <xf numFmtId="0" fontId="26" fillId="2" borderId="22" xfId="20" applyNumberFormat="1" applyFont="1" applyFill="1" applyBorder="1" applyAlignment="1">
      <alignment horizontal="center"/>
      <protection/>
    </xf>
    <xf numFmtId="0" fontId="26" fillId="3" borderId="33" xfId="0" applyFont="1" applyFill="1" applyBorder="1" applyAlignment="1">
      <alignment horizontal="center" vertical="center"/>
    </xf>
    <xf numFmtId="0" fontId="26" fillId="0" borderId="27" xfId="0" applyFont="1" applyFill="1" applyBorder="1" applyAlignment="1">
      <alignment horizontal="center" vertical="center"/>
    </xf>
    <xf numFmtId="0" fontId="10" fillId="0" borderId="0" xfId="0" applyFont="1" applyBorder="1" applyAlignment="1">
      <alignment/>
    </xf>
    <xf numFmtId="0" fontId="25" fillId="0" borderId="1" xfId="0" applyFont="1" applyBorder="1" applyAlignment="1">
      <alignment horizontal="right"/>
    </xf>
    <xf numFmtId="0" fontId="26" fillId="2" borderId="3" xfId="20" applyNumberFormat="1" applyFont="1" applyFill="1" applyBorder="1" applyAlignment="1">
      <alignment/>
      <protection/>
    </xf>
    <xf numFmtId="0" fontId="26" fillId="2" borderId="24" xfId="20" applyNumberFormat="1" applyFont="1" applyFill="1" applyBorder="1" applyAlignment="1">
      <alignment horizontal="center"/>
      <protection/>
    </xf>
    <xf numFmtId="0" fontId="26" fillId="2" borderId="27" xfId="20" applyNumberFormat="1" applyFont="1" applyFill="1" applyBorder="1" applyAlignment="1">
      <alignment horizontal="left"/>
      <protection/>
    </xf>
    <xf numFmtId="0" fontId="26" fillId="2" borderId="8" xfId="20" applyNumberFormat="1" applyFont="1" applyFill="1" applyBorder="1" applyAlignment="1">
      <alignment/>
      <protection/>
    </xf>
    <xf numFmtId="0" fontId="26" fillId="2" borderId="27" xfId="20" applyNumberFormat="1" applyFont="1" applyFill="1" applyBorder="1" applyAlignment="1">
      <alignment shrinkToFit="1"/>
      <protection/>
    </xf>
    <xf numFmtId="0" fontId="18" fillId="0" borderId="0" xfId="0" applyFont="1" applyBorder="1" applyAlignment="1">
      <alignment horizontal="left"/>
    </xf>
    <xf numFmtId="0" fontId="17" fillId="0" borderId="0" xfId="0" applyFont="1" applyBorder="1" applyAlignment="1">
      <alignment/>
    </xf>
    <xf numFmtId="0" fontId="25" fillId="2" borderId="22" xfId="0" applyFont="1" applyFill="1" applyBorder="1" applyAlignment="1">
      <alignment horizontal="center"/>
    </xf>
    <xf numFmtId="0" fontId="25" fillId="2" borderId="21" xfId="0" applyFont="1" applyFill="1" applyBorder="1" applyAlignment="1">
      <alignment horizontal="center"/>
    </xf>
    <xf numFmtId="0" fontId="25" fillId="2" borderId="19" xfId="0" applyFont="1" applyFill="1" applyBorder="1" applyAlignment="1">
      <alignment horizontal="center"/>
    </xf>
    <xf numFmtId="38" fontId="25" fillId="2" borderId="20" xfId="16" applyFont="1" applyFill="1" applyBorder="1" applyAlignment="1">
      <alignment horizontal="right"/>
    </xf>
    <xf numFmtId="38" fontId="25" fillId="2" borderId="12" xfId="16" applyFont="1" applyFill="1" applyBorder="1" applyAlignment="1">
      <alignment horizontal="right"/>
    </xf>
    <xf numFmtId="3" fontId="25" fillId="2" borderId="25" xfId="20" applyNumberFormat="1" applyFont="1" applyFill="1" applyBorder="1" applyAlignment="1">
      <alignment/>
      <protection/>
    </xf>
    <xf numFmtId="3" fontId="25" fillId="2" borderId="33" xfId="20" applyNumberFormat="1" applyFont="1" applyFill="1" applyBorder="1" applyAlignment="1">
      <alignment/>
      <protection/>
    </xf>
    <xf numFmtId="0" fontId="26" fillId="0" borderId="13" xfId="0" applyFont="1" applyBorder="1" applyAlignment="1">
      <alignment/>
    </xf>
    <xf numFmtId="0" fontId="26" fillId="0" borderId="20" xfId="0" applyFont="1" applyBorder="1" applyAlignment="1">
      <alignment/>
    </xf>
    <xf numFmtId="0" fontId="26" fillId="2" borderId="13" xfId="0" applyFont="1" applyFill="1" applyBorder="1" applyAlignment="1">
      <alignment horizontal="center" vertical="top"/>
    </xf>
    <xf numFmtId="0" fontId="26" fillId="2" borderId="2" xfId="0" applyFont="1" applyFill="1" applyBorder="1" applyAlignment="1">
      <alignment horizontal="center" vertical="top"/>
    </xf>
    <xf numFmtId="0" fontId="26" fillId="2" borderId="34" xfId="0" applyFont="1" applyFill="1" applyBorder="1" applyAlignment="1">
      <alignment horizontal="center" vertical="top"/>
    </xf>
    <xf numFmtId="0" fontId="26" fillId="2" borderId="25" xfId="0" applyFont="1" applyFill="1" applyBorder="1" applyAlignment="1">
      <alignment horizontal="center" vertical="top"/>
    </xf>
    <xf numFmtId="0" fontId="26" fillId="2" borderId="4" xfId="0" applyFont="1" applyFill="1" applyBorder="1" applyAlignment="1">
      <alignment horizontal="center" vertical="top"/>
    </xf>
    <xf numFmtId="0" fontId="26" fillId="2" borderId="20" xfId="0" applyFont="1" applyFill="1" applyBorder="1" applyAlignment="1">
      <alignment horizontal="center" vertical="top"/>
    </xf>
    <xf numFmtId="0" fontId="26" fillId="2" borderId="8" xfId="0" applyFont="1" applyFill="1" applyBorder="1" applyAlignment="1">
      <alignment horizontal="center" vertical="top"/>
    </xf>
    <xf numFmtId="0" fontId="26" fillId="2" borderId="17" xfId="0" applyFont="1" applyFill="1" applyBorder="1" applyAlignment="1">
      <alignment horizontal="center" vertical="top"/>
    </xf>
    <xf numFmtId="0" fontId="26" fillId="2" borderId="18" xfId="0" applyFont="1" applyFill="1" applyBorder="1" applyAlignment="1">
      <alignment horizontal="center" vertical="top"/>
    </xf>
    <xf numFmtId="0" fontId="26" fillId="2" borderId="12" xfId="0" applyFont="1" applyFill="1" applyBorder="1" applyAlignment="1">
      <alignment horizontal="center" vertical="top"/>
    </xf>
    <xf numFmtId="0" fontId="26" fillId="2" borderId="13" xfId="0" applyFont="1" applyFill="1" applyBorder="1" applyAlignment="1">
      <alignment horizontal="center" vertical="top" shrinkToFit="1"/>
    </xf>
    <xf numFmtId="0" fontId="26" fillId="2" borderId="0" xfId="0" applyFont="1" applyFill="1" applyBorder="1" applyAlignment="1">
      <alignment horizontal="center" vertical="top"/>
    </xf>
    <xf numFmtId="0" fontId="26" fillId="2" borderId="19" xfId="0" applyFont="1" applyFill="1" applyBorder="1" applyAlignment="1">
      <alignment horizontal="center" vertical="top"/>
    </xf>
    <xf numFmtId="0" fontId="26" fillId="2" borderId="20" xfId="0" applyFont="1" applyFill="1" applyBorder="1" applyAlignment="1">
      <alignment horizontal="center" vertical="top" shrinkToFit="1"/>
    </xf>
    <xf numFmtId="0" fontId="26" fillId="2" borderId="2" xfId="0" applyFont="1" applyFill="1" applyBorder="1" applyAlignment="1">
      <alignment horizontal="center" vertical="top" shrinkToFit="1"/>
    </xf>
    <xf numFmtId="0" fontId="26" fillId="2" borderId="34" xfId="0" applyFont="1" applyFill="1" applyBorder="1" applyAlignment="1">
      <alignment horizontal="center" vertical="top" shrinkToFit="1"/>
    </xf>
    <xf numFmtId="0" fontId="26" fillId="2" borderId="25" xfId="0" applyFont="1" applyFill="1" applyBorder="1" applyAlignment="1">
      <alignment horizontal="center" vertical="top" shrinkToFit="1"/>
    </xf>
    <xf numFmtId="0" fontId="26" fillId="2" borderId="4" xfId="0" applyFont="1" applyFill="1" applyBorder="1" applyAlignment="1">
      <alignment horizontal="center" vertical="top" shrinkToFit="1"/>
    </xf>
    <xf numFmtId="38" fontId="26" fillId="3" borderId="27" xfId="16" applyFont="1" applyFill="1" applyBorder="1" applyAlignment="1">
      <alignment horizontal="center" vertical="top" wrapText="1" shrinkToFit="1"/>
    </xf>
    <xf numFmtId="177" fontId="25" fillId="2" borderId="5" xfId="16" applyNumberFormat="1" applyFont="1" applyFill="1" applyBorder="1" applyAlignment="1">
      <alignment horizontal="right"/>
    </xf>
    <xf numFmtId="180" fontId="25" fillId="2" borderId="15" xfId="15" applyNumberFormat="1" applyFont="1" applyFill="1" applyBorder="1" applyAlignment="1">
      <alignment horizontal="right"/>
    </xf>
    <xf numFmtId="193" fontId="25" fillId="2" borderId="14" xfId="15" applyNumberFormat="1" applyFont="1" applyFill="1" applyBorder="1" applyAlignment="1">
      <alignment/>
    </xf>
    <xf numFmtId="193" fontId="25" fillId="2" borderId="7" xfId="15" applyNumberFormat="1" applyFont="1" applyFill="1" applyBorder="1" applyAlignment="1">
      <alignment/>
    </xf>
    <xf numFmtId="193" fontId="25" fillId="2" borderId="11" xfId="15" applyNumberFormat="1" applyFont="1" applyFill="1" applyBorder="1" applyAlignment="1">
      <alignment/>
    </xf>
    <xf numFmtId="0" fontId="25" fillId="2" borderId="21" xfId="16" applyNumberFormat="1" applyFont="1" applyFill="1" applyBorder="1" applyAlignment="1">
      <alignment horizontal="center"/>
    </xf>
    <xf numFmtId="0" fontId="25" fillId="2" borderId="19" xfId="16" applyNumberFormat="1" applyFont="1" applyFill="1" applyBorder="1" applyAlignment="1">
      <alignment horizontal="center"/>
    </xf>
    <xf numFmtId="0" fontId="25" fillId="2" borderId="22" xfId="16" applyNumberFormat="1" applyFont="1" applyFill="1" applyBorder="1" applyAlignment="1">
      <alignment horizontal="center"/>
    </xf>
    <xf numFmtId="0" fontId="25" fillId="2" borderId="21" xfId="0" applyNumberFormat="1" applyFont="1" applyFill="1" applyBorder="1" applyAlignment="1">
      <alignment horizontal="center"/>
    </xf>
    <xf numFmtId="0" fontId="26" fillId="3" borderId="35" xfId="0" applyFont="1" applyFill="1" applyBorder="1" applyAlignment="1">
      <alignment horizontal="center" vertical="center"/>
    </xf>
    <xf numFmtId="0" fontId="30" fillId="3" borderId="27" xfId="0" applyFont="1" applyFill="1" applyBorder="1" applyAlignment="1">
      <alignment horizontal="center" vertical="center" wrapText="1"/>
    </xf>
    <xf numFmtId="0" fontId="31" fillId="3" borderId="27" xfId="0" applyFont="1" applyFill="1" applyBorder="1" applyAlignment="1">
      <alignment horizontal="center" vertical="center" wrapText="1"/>
    </xf>
    <xf numFmtId="38" fontId="26" fillId="2" borderId="3" xfId="16" applyFont="1" applyFill="1" applyBorder="1" applyAlignment="1">
      <alignment horizontal="center" vertical="top" wrapText="1"/>
    </xf>
    <xf numFmtId="38" fontId="26" fillId="3" borderId="21" xfId="16" applyFont="1" applyFill="1" applyBorder="1" applyAlignment="1">
      <alignment horizontal="center" vertical="top" wrapText="1" shrinkToFit="1"/>
    </xf>
    <xf numFmtId="38" fontId="26" fillId="2" borderId="8" xfId="16" applyFont="1" applyFill="1" applyBorder="1" applyAlignment="1">
      <alignment horizontal="center" vertical="top" wrapText="1"/>
    </xf>
    <xf numFmtId="0" fontId="18" fillId="0" borderId="0" xfId="0" applyFont="1" applyBorder="1" applyAlignment="1">
      <alignment horizontal="left" vertical="top" wrapText="1"/>
    </xf>
    <xf numFmtId="0" fontId="18" fillId="0" borderId="0" xfId="0" applyFont="1" applyBorder="1" applyAlignment="1">
      <alignment/>
    </xf>
    <xf numFmtId="0" fontId="0" fillId="0" borderId="0" xfId="0" applyAlignment="1">
      <alignment/>
    </xf>
    <xf numFmtId="0" fontId="26" fillId="2" borderId="21" xfId="0" applyFont="1" applyFill="1" applyBorder="1" applyAlignment="1">
      <alignment horizontal="center" vertical="top" shrinkToFit="1"/>
    </xf>
    <xf numFmtId="0" fontId="26" fillId="0" borderId="36" xfId="0" applyFont="1" applyFill="1" applyBorder="1" applyAlignment="1">
      <alignment horizontal="left" vertical="center" shrinkToFit="1"/>
    </xf>
    <xf numFmtId="0" fontId="26" fillId="2" borderId="3" xfId="0" applyFont="1" applyFill="1" applyBorder="1" applyAlignment="1">
      <alignment horizontal="center" vertical="top" shrinkToFit="1"/>
    </xf>
    <xf numFmtId="0" fontId="19" fillId="0" borderId="0" xfId="0" applyFont="1" applyBorder="1" applyAlignment="1">
      <alignment horizontal="center" vertical="center"/>
    </xf>
    <xf numFmtId="0" fontId="20" fillId="0" borderId="0" xfId="0" applyFont="1" applyBorder="1" applyAlignment="1">
      <alignment horizontal="center" vertical="center"/>
    </xf>
    <xf numFmtId="190" fontId="11" fillId="0" borderId="0" xfId="0" applyNumberFormat="1" applyFont="1" applyAlignment="1">
      <alignment horizontal="center"/>
    </xf>
    <xf numFmtId="0" fontId="21" fillId="0" borderId="0" xfId="0" applyFont="1" applyAlignment="1">
      <alignment horizontal="right"/>
    </xf>
    <xf numFmtId="0" fontId="22" fillId="0" borderId="0" xfId="0" applyFont="1" applyAlignment="1">
      <alignment horizontal="center"/>
    </xf>
    <xf numFmtId="0" fontId="18" fillId="0" borderId="0" xfId="0" applyFont="1" applyBorder="1" applyAlignment="1">
      <alignment horizontal="left" vertical="top" wrapText="1"/>
    </xf>
    <xf numFmtId="0" fontId="32" fillId="2" borderId="1" xfId="0" applyFont="1" applyFill="1" applyBorder="1" applyAlignment="1">
      <alignment horizontal="right" vertical="center" shrinkToFit="1"/>
    </xf>
    <xf numFmtId="0" fontId="26" fillId="2" borderId="3" xfId="0" applyFont="1" applyFill="1" applyBorder="1" applyAlignment="1">
      <alignment horizontal="center" vertical="top"/>
    </xf>
    <xf numFmtId="0" fontId="26" fillId="2" borderId="21" xfId="0" applyFont="1" applyFill="1" applyBorder="1" applyAlignment="1">
      <alignment horizontal="center" vertical="top"/>
    </xf>
    <xf numFmtId="0" fontId="26" fillId="2" borderId="3" xfId="0" applyFont="1" applyFill="1" applyBorder="1" applyAlignment="1">
      <alignment horizontal="left" vertical="top"/>
    </xf>
    <xf numFmtId="0" fontId="26" fillId="2" borderId="2" xfId="0" applyFont="1" applyFill="1" applyBorder="1" applyAlignment="1">
      <alignment horizontal="left" vertical="top"/>
    </xf>
    <xf numFmtId="0" fontId="26" fillId="2" borderId="2" xfId="0" applyFont="1" applyFill="1" applyBorder="1" applyAlignment="1">
      <alignment horizontal="center" vertical="top"/>
    </xf>
    <xf numFmtId="0" fontId="26" fillId="0" borderId="28" xfId="0" applyFont="1" applyFill="1" applyBorder="1" applyAlignment="1">
      <alignment horizontal="left" vertical="center" shrinkToFit="1"/>
    </xf>
    <xf numFmtId="0" fontId="26" fillId="0" borderId="23" xfId="0" applyFont="1" applyFill="1" applyBorder="1" applyAlignment="1">
      <alignment horizontal="left" vertical="center" shrinkToFit="1"/>
    </xf>
    <xf numFmtId="0" fontId="26" fillId="0" borderId="36" xfId="0" applyFont="1" applyFill="1" applyBorder="1" applyAlignment="1">
      <alignment horizontal="center" vertical="top" shrinkToFit="1"/>
    </xf>
    <xf numFmtId="0" fontId="26" fillId="0" borderId="28" xfId="0" applyFont="1" applyFill="1" applyBorder="1" applyAlignment="1">
      <alignment horizontal="center" vertical="top" shrinkToFit="1"/>
    </xf>
    <xf numFmtId="0" fontId="26" fillId="0" borderId="23" xfId="0" applyFont="1" applyFill="1" applyBorder="1" applyAlignment="1">
      <alignment horizontal="center" vertical="top" shrinkToFit="1"/>
    </xf>
    <xf numFmtId="0" fontId="26" fillId="0" borderId="14" xfId="0" applyFont="1" applyFill="1" applyBorder="1" applyAlignment="1">
      <alignment horizontal="center" vertical="top"/>
    </xf>
    <xf numFmtId="0" fontId="26" fillId="0" borderId="7" xfId="0" applyFont="1" applyFill="1" applyBorder="1" applyAlignment="1">
      <alignment horizontal="center" vertical="top"/>
    </xf>
    <xf numFmtId="0" fontId="26" fillId="0" borderId="11" xfId="0" applyFont="1" applyFill="1" applyBorder="1" applyAlignment="1">
      <alignment horizontal="center" vertical="top"/>
    </xf>
    <xf numFmtId="0" fontId="27" fillId="2" borderId="1" xfId="0" applyFont="1" applyFill="1" applyBorder="1" applyAlignment="1">
      <alignment horizontal="right" vertical="center" shrinkToFit="1"/>
    </xf>
    <xf numFmtId="0" fontId="25" fillId="0" borderId="1" xfId="0" applyFont="1" applyBorder="1" applyAlignment="1">
      <alignment horizontal="right"/>
    </xf>
    <xf numFmtId="0" fontId="26" fillId="3" borderId="36" xfId="0" applyFont="1" applyFill="1" applyBorder="1" applyAlignment="1">
      <alignment horizontal="center" vertical="top" shrinkToFit="1"/>
    </xf>
    <xf numFmtId="0" fontId="26" fillId="3" borderId="28" xfId="0" applyFont="1" applyFill="1" applyBorder="1" applyAlignment="1">
      <alignment horizontal="center" vertical="top" shrinkToFit="1"/>
    </xf>
    <xf numFmtId="0" fontId="26" fillId="3" borderId="23" xfId="0" applyFont="1" applyFill="1" applyBorder="1" applyAlignment="1">
      <alignment horizontal="center" vertical="top" shrinkToFit="1"/>
    </xf>
    <xf numFmtId="0" fontId="26" fillId="3" borderId="14" xfId="0" applyFont="1" applyFill="1" applyBorder="1" applyAlignment="1">
      <alignment horizontal="center" vertical="top"/>
    </xf>
    <xf numFmtId="0" fontId="26" fillId="0" borderId="7" xfId="0" applyFont="1" applyBorder="1" applyAlignment="1">
      <alignment horizontal="center" vertical="top"/>
    </xf>
    <xf numFmtId="0" fontId="26" fillId="0" borderId="11" xfId="0" applyFont="1" applyBorder="1" applyAlignment="1">
      <alignment horizontal="center" vertical="top"/>
    </xf>
    <xf numFmtId="0" fontId="26" fillId="2" borderId="36" xfId="0" applyFont="1" applyFill="1" applyBorder="1" applyAlignment="1">
      <alignment horizontal="left" vertical="center" shrinkToFit="1"/>
    </xf>
    <xf numFmtId="0" fontId="26" fillId="2" borderId="28" xfId="0" applyFont="1" applyFill="1" applyBorder="1" applyAlignment="1">
      <alignment horizontal="left" vertical="center" shrinkToFit="1"/>
    </xf>
    <xf numFmtId="0" fontId="26" fillId="2" borderId="23" xfId="0" applyFont="1" applyFill="1" applyBorder="1" applyAlignment="1">
      <alignment horizontal="left" vertical="center" shrinkToFit="1"/>
    </xf>
    <xf numFmtId="38" fontId="26" fillId="2" borderId="12" xfId="16" applyFont="1" applyFill="1" applyBorder="1" applyAlignment="1">
      <alignment horizontal="center" vertical="top" wrapText="1"/>
    </xf>
    <xf numFmtId="38" fontId="26" fillId="2" borderId="20" xfId="16" applyFont="1" applyFill="1" applyBorder="1" applyAlignment="1">
      <alignment horizontal="center" vertical="top" wrapText="1"/>
    </xf>
    <xf numFmtId="38" fontId="26" fillId="3" borderId="12" xfId="16" applyFont="1" applyFill="1" applyBorder="1" applyAlignment="1">
      <alignment horizontal="center" vertical="top" wrapText="1"/>
    </xf>
    <xf numFmtId="38" fontId="26" fillId="3" borderId="20" xfId="16" applyFont="1" applyFill="1" applyBorder="1" applyAlignment="1">
      <alignment horizontal="center" vertical="top" wrapText="1"/>
    </xf>
    <xf numFmtId="38" fontId="26" fillId="3" borderId="12" xfId="16" applyFont="1" applyFill="1" applyBorder="1" applyAlignment="1">
      <alignment horizontal="center" vertical="top"/>
    </xf>
    <xf numFmtId="38" fontId="26" fillId="3" borderId="20" xfId="16" applyFont="1" applyFill="1" applyBorder="1" applyAlignment="1">
      <alignment horizontal="center" vertical="top"/>
    </xf>
    <xf numFmtId="0" fontId="26" fillId="2" borderId="12" xfId="0" applyFont="1" applyFill="1" applyBorder="1" applyAlignment="1">
      <alignment vertical="center"/>
    </xf>
    <xf numFmtId="0" fontId="26" fillId="2" borderId="13" xfId="0" applyFont="1" applyFill="1" applyBorder="1" applyAlignment="1">
      <alignment vertical="center"/>
    </xf>
    <xf numFmtId="0" fontId="26" fillId="2" borderId="20" xfId="0" applyFont="1" applyFill="1" applyBorder="1" applyAlignment="1">
      <alignment vertical="center"/>
    </xf>
    <xf numFmtId="38" fontId="26" fillId="2" borderId="12" xfId="16" applyFont="1" applyFill="1" applyBorder="1" applyAlignment="1">
      <alignment horizontal="left" vertical="center"/>
    </xf>
    <xf numFmtId="38" fontId="26" fillId="2" borderId="13" xfId="16" applyFont="1" applyFill="1" applyBorder="1" applyAlignment="1">
      <alignment horizontal="left" vertical="center"/>
    </xf>
    <xf numFmtId="38" fontId="26" fillId="2" borderId="20" xfId="16" applyFont="1" applyFill="1" applyBorder="1" applyAlignment="1">
      <alignment horizontal="left" vertical="center"/>
    </xf>
    <xf numFmtId="0" fontId="26" fillId="2" borderId="12" xfId="0" applyFont="1" applyFill="1" applyBorder="1" applyAlignment="1">
      <alignment horizontal="left" vertical="center"/>
    </xf>
    <xf numFmtId="0" fontId="26" fillId="2" borderId="13" xfId="0" applyFont="1" applyFill="1" applyBorder="1" applyAlignment="1">
      <alignment horizontal="left" vertical="center"/>
    </xf>
    <xf numFmtId="0" fontId="26" fillId="2" borderId="20" xfId="0" applyFont="1" applyFill="1" applyBorder="1" applyAlignment="1">
      <alignment horizontal="left" vertical="center"/>
    </xf>
    <xf numFmtId="0" fontId="26" fillId="3" borderId="12" xfId="0" applyFont="1" applyFill="1" applyBorder="1" applyAlignment="1">
      <alignment horizontal="left" vertical="center" shrinkToFit="1"/>
    </xf>
    <xf numFmtId="0" fontId="26" fillId="3" borderId="20" xfId="0" applyFont="1" applyFill="1" applyBorder="1" applyAlignment="1">
      <alignment horizontal="left" vertical="center" shrinkToFit="1"/>
    </xf>
    <xf numFmtId="0" fontId="26" fillId="3" borderId="12" xfId="0" applyFont="1" applyFill="1" applyBorder="1" applyAlignment="1">
      <alignment horizontal="distributed" vertical="center"/>
    </xf>
    <xf numFmtId="0" fontId="26" fillId="2" borderId="20" xfId="0" applyFont="1" applyFill="1" applyBorder="1" applyAlignment="1">
      <alignment horizontal="distributed" vertical="center"/>
    </xf>
    <xf numFmtId="0" fontId="26" fillId="3" borderId="24" xfId="0" applyFont="1" applyFill="1" applyBorder="1" applyAlignment="1">
      <alignment horizontal="center" vertical="center"/>
    </xf>
    <xf numFmtId="0" fontId="26" fillId="3" borderId="34" xfId="0" applyFont="1" applyFill="1" applyBorder="1" applyAlignment="1">
      <alignment horizontal="center" vertical="center"/>
    </xf>
    <xf numFmtId="0" fontId="26" fillId="3" borderId="25" xfId="0" applyFont="1" applyFill="1" applyBorder="1" applyAlignment="1">
      <alignment horizontal="center" vertical="center"/>
    </xf>
    <xf numFmtId="0" fontId="26" fillId="0" borderId="12" xfId="0" applyFont="1" applyFill="1" applyBorder="1" applyAlignment="1">
      <alignment vertical="center"/>
    </xf>
    <xf numFmtId="0" fontId="26" fillId="0" borderId="20" xfId="0" applyFont="1" applyFill="1" applyBorder="1" applyAlignment="1">
      <alignment vertical="center"/>
    </xf>
    <xf numFmtId="0" fontId="26" fillId="0" borderId="13" xfId="0" applyFont="1" applyFill="1" applyBorder="1" applyAlignment="1">
      <alignment vertical="center"/>
    </xf>
    <xf numFmtId="0" fontId="26" fillId="0" borderId="13" xfId="0" applyFont="1" applyBorder="1" applyAlignment="1">
      <alignment vertical="center"/>
    </xf>
    <xf numFmtId="0" fontId="26" fillId="0" borderId="20" xfId="0" applyFont="1" applyBorder="1" applyAlignment="1">
      <alignment vertical="center"/>
    </xf>
    <xf numFmtId="0" fontId="26" fillId="0" borderId="12" xfId="0" applyFont="1" applyBorder="1" applyAlignment="1">
      <alignment vertical="center"/>
    </xf>
    <xf numFmtId="0" fontId="26" fillId="3" borderId="12" xfId="0" applyFont="1" applyFill="1" applyBorder="1" applyAlignment="1">
      <alignment horizontal="left" vertical="center"/>
    </xf>
    <xf numFmtId="0" fontId="26" fillId="3" borderId="20" xfId="0" applyFont="1" applyFill="1" applyBorder="1" applyAlignment="1">
      <alignment horizontal="left" vertical="center"/>
    </xf>
    <xf numFmtId="0" fontId="26" fillId="2" borderId="3" xfId="20" applyNumberFormat="1" applyFont="1" applyFill="1" applyBorder="1" applyAlignment="1">
      <alignment vertical="center" wrapText="1"/>
      <protection/>
    </xf>
    <xf numFmtId="0" fontId="26" fillId="0" borderId="4" xfId="0" applyFont="1" applyBorder="1" applyAlignment="1">
      <alignment vertical="center" wrapText="1"/>
    </xf>
    <xf numFmtId="0" fontId="26" fillId="0" borderId="8" xfId="0" applyFont="1" applyBorder="1" applyAlignment="1">
      <alignment vertical="center" wrapText="1"/>
    </xf>
    <xf numFmtId="0" fontId="26" fillId="2" borderId="24" xfId="20" applyNumberFormat="1" applyFont="1" applyFill="1" applyBorder="1" applyAlignment="1">
      <alignment horizontal="center" vertical="center"/>
      <protection/>
    </xf>
    <xf numFmtId="0" fontId="26" fillId="2" borderId="34" xfId="20" applyNumberFormat="1" applyFont="1" applyFill="1" applyBorder="1" applyAlignment="1">
      <alignment horizontal="center" vertical="center"/>
      <protection/>
    </xf>
    <xf numFmtId="0" fontId="26" fillId="2" borderId="25" xfId="20" applyNumberFormat="1" applyFont="1" applyFill="1" applyBorder="1" applyAlignment="1">
      <alignment horizontal="center" vertical="center"/>
      <protection/>
    </xf>
    <xf numFmtId="0" fontId="26" fillId="2" borderId="12" xfId="20" applyNumberFormat="1" applyFont="1" applyFill="1" applyBorder="1" applyAlignment="1">
      <alignment horizontal="distributed" vertical="center"/>
      <protection/>
    </xf>
    <xf numFmtId="0" fontId="26" fillId="2" borderId="12" xfId="20" applyNumberFormat="1" applyFont="1" applyFill="1" applyBorder="1" applyAlignment="1">
      <alignment horizontal="center" vertical="center" wrapText="1"/>
      <protection/>
    </xf>
    <xf numFmtId="0" fontId="26" fillId="0" borderId="4" xfId="0" applyFont="1" applyBorder="1" applyAlignment="1">
      <alignment horizontal="center" vertical="center" wrapText="1"/>
    </xf>
    <xf numFmtId="0" fontId="26" fillId="0" borderId="8" xfId="0" applyFont="1" applyBorder="1" applyAlignment="1">
      <alignment horizontal="center" vertical="center" wrapText="1"/>
    </xf>
    <xf numFmtId="0" fontId="26" fillId="2" borderId="3" xfId="20" applyNumberFormat="1" applyFont="1" applyFill="1" applyBorder="1" applyAlignment="1">
      <alignment horizontal="center"/>
      <protection/>
    </xf>
    <xf numFmtId="0" fontId="26" fillId="2" borderId="21" xfId="20" applyNumberFormat="1" applyFont="1" applyFill="1" applyBorder="1" applyAlignment="1">
      <alignment horizontal="center"/>
      <protection/>
    </xf>
  </cellXfs>
  <cellStyles count="7">
    <cellStyle name="Normal" xfId="0"/>
    <cellStyle name="Percent" xfId="15"/>
    <cellStyle name="Comma [0]" xfId="16"/>
    <cellStyle name="Comma" xfId="17"/>
    <cellStyle name="Currency [0]" xfId="18"/>
    <cellStyle name="Currency" xfId="19"/>
    <cellStyle name="標準_⑮月別（共同発行）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W27"/>
  <sheetViews>
    <sheetView showGridLines="0" tabSelected="1" view="pageBreakPreview" zoomScale="75" zoomScaleSheetLayoutView="75" workbookViewId="0" topLeftCell="A1">
      <selection activeCell="A1" sqref="A1"/>
    </sheetView>
  </sheetViews>
  <sheetFormatPr defaultColWidth="9.00390625" defaultRowHeight="13.5"/>
  <sheetData>
    <row r="6" spans="1:23" ht="35.25">
      <c r="A6" s="8"/>
      <c r="B6" s="8"/>
      <c r="C6" s="8"/>
      <c r="D6" s="8"/>
      <c r="E6" s="8"/>
      <c r="F6" s="8"/>
      <c r="G6" s="8"/>
      <c r="H6" s="8"/>
      <c r="I6" s="8"/>
      <c r="J6" s="8"/>
      <c r="K6" s="8"/>
      <c r="L6" s="8"/>
      <c r="M6" s="8"/>
      <c r="N6" s="8"/>
      <c r="O6" s="9"/>
      <c r="P6" s="9"/>
      <c r="Q6" s="9"/>
      <c r="R6" s="9"/>
      <c r="S6" s="9"/>
      <c r="T6" s="9"/>
      <c r="U6" s="9"/>
      <c r="V6" s="9"/>
      <c r="W6" s="9"/>
    </row>
    <row r="9" spans="1:14" ht="35.25" customHeight="1">
      <c r="A9" s="281" t="s">
        <v>92</v>
      </c>
      <c r="B9" s="281"/>
      <c r="C9" s="281"/>
      <c r="D9" s="281"/>
      <c r="E9" s="281"/>
      <c r="F9" s="281"/>
      <c r="G9" s="281"/>
      <c r="H9" s="281"/>
      <c r="I9" s="281"/>
      <c r="J9" s="281"/>
      <c r="K9" s="281"/>
      <c r="L9" s="281"/>
      <c r="M9" s="281"/>
      <c r="N9" s="281"/>
    </row>
    <row r="12" spans="1:14" ht="35.25" customHeight="1">
      <c r="A12" s="282" t="s">
        <v>93</v>
      </c>
      <c r="B12" s="282"/>
      <c r="C12" s="282"/>
      <c r="D12" s="282"/>
      <c r="E12" s="282"/>
      <c r="F12" s="282"/>
      <c r="G12" s="282"/>
      <c r="H12" s="282"/>
      <c r="I12" s="282"/>
      <c r="J12" s="282"/>
      <c r="K12" s="282"/>
      <c r="L12" s="282"/>
      <c r="M12" s="282"/>
      <c r="N12" s="282"/>
    </row>
    <row r="25" spans="1:14" ht="17.25">
      <c r="A25" s="283"/>
      <c r="B25" s="283"/>
      <c r="C25" s="283"/>
      <c r="D25" s="283"/>
      <c r="E25" s="283"/>
      <c r="F25" s="283"/>
      <c r="G25" s="283"/>
      <c r="H25" s="283"/>
      <c r="I25" s="283"/>
      <c r="J25" s="283"/>
      <c r="K25" s="283"/>
      <c r="L25" s="283"/>
      <c r="M25" s="283"/>
      <c r="N25" s="283"/>
    </row>
    <row r="26" spans="1:9" ht="17.25">
      <c r="A26" s="16"/>
      <c r="B26" s="15"/>
      <c r="C26" s="15"/>
      <c r="D26" s="15"/>
      <c r="E26" s="15"/>
      <c r="F26" s="15"/>
      <c r="G26" s="15"/>
      <c r="H26" s="15"/>
      <c r="I26" s="15"/>
    </row>
    <row r="27" spans="1:14" ht="18.75">
      <c r="A27" s="284" t="s">
        <v>94</v>
      </c>
      <c r="B27" s="284"/>
      <c r="C27" s="284"/>
      <c r="D27" s="284"/>
      <c r="E27" s="284"/>
      <c r="F27" s="284"/>
      <c r="G27" s="284"/>
      <c r="H27" s="284"/>
      <c r="I27" s="284"/>
      <c r="J27" s="284"/>
      <c r="K27" s="284"/>
      <c r="L27" s="284"/>
      <c r="M27" s="284"/>
      <c r="N27" s="284"/>
    </row>
  </sheetData>
  <mergeCells count="4">
    <mergeCell ref="A9:N9"/>
    <mergeCell ref="A12:N12"/>
    <mergeCell ref="A25:N25"/>
    <mergeCell ref="A27:N27"/>
  </mergeCells>
  <printOptions horizontalCentered="1"/>
  <pageMargins left="0.7874015748031497" right="0.7874015748031497" top="0.984251968503937" bottom="0.984251968503937" header="0.5118110236220472" footer="0.5118110236220472"/>
  <pageSetup horizontalDpi="600" verticalDpi="600" orientation="landscape" paperSize="9" scale="104" r:id="rId1"/>
</worksheet>
</file>

<file path=xl/worksheets/sheet10.xml><?xml version="1.0" encoding="utf-8"?>
<worksheet xmlns="http://schemas.openxmlformats.org/spreadsheetml/2006/main" xmlns:r="http://schemas.openxmlformats.org/officeDocument/2006/relationships">
  <dimension ref="A2:R36"/>
  <sheetViews>
    <sheetView showGridLines="0" view="pageBreakPreview" zoomScale="75" zoomScaleNormal="85" zoomScaleSheetLayoutView="75" workbookViewId="0" topLeftCell="A1">
      <pane xSplit="4" ySplit="4" topLeftCell="E5" activePane="bottomRight" state="frozen"/>
      <selection pane="topLeft" activeCell="H17" sqref="H17"/>
      <selection pane="topRight" activeCell="H17" sqref="H17"/>
      <selection pane="bottomLeft" activeCell="H17" sqref="H17"/>
      <selection pane="bottomRight" activeCell="C2" sqref="A1:C2"/>
    </sheetView>
  </sheetViews>
  <sheetFormatPr defaultColWidth="10.75390625" defaultRowHeight="13.5"/>
  <cols>
    <col min="1" max="1" width="23.375" style="31" customWidth="1"/>
    <col min="2" max="2" width="29.50390625" style="31" customWidth="1"/>
    <col min="3" max="3" width="16.25390625" style="31" customWidth="1"/>
    <col min="4" max="16384" width="11.875" style="31" customWidth="1"/>
  </cols>
  <sheetData>
    <row r="2" spans="1:18" ht="27.75" customHeight="1">
      <c r="A2" s="62" t="s">
        <v>164</v>
      </c>
      <c r="O2" s="224" t="s">
        <v>139</v>
      </c>
      <c r="P2" s="223"/>
      <c r="Q2" s="223"/>
      <c r="R2" s="32"/>
    </row>
    <row r="3" spans="1:17" ht="19.5" customHeight="1">
      <c r="A3" s="352" t="s">
        <v>137</v>
      </c>
      <c r="B3" s="353"/>
      <c r="C3" s="348" t="s">
        <v>138</v>
      </c>
      <c r="D3" s="345">
        <v>2007</v>
      </c>
      <c r="E3" s="346"/>
      <c r="F3" s="346"/>
      <c r="G3" s="346"/>
      <c r="H3" s="346"/>
      <c r="I3" s="346"/>
      <c r="J3" s="346"/>
      <c r="K3" s="346"/>
      <c r="L3" s="346"/>
      <c r="M3" s="346"/>
      <c r="N3" s="346"/>
      <c r="O3" s="347"/>
      <c r="P3" s="33"/>
      <c r="Q3" s="33"/>
    </row>
    <row r="4" spans="1:17" s="34" customFormat="1" ht="19.5" customHeight="1">
      <c r="A4" s="219"/>
      <c r="B4" s="220"/>
      <c r="C4" s="330"/>
      <c r="D4" s="197" t="s">
        <v>14</v>
      </c>
      <c r="E4" s="197" t="s">
        <v>15</v>
      </c>
      <c r="F4" s="197" t="s">
        <v>16</v>
      </c>
      <c r="G4" s="197" t="s">
        <v>17</v>
      </c>
      <c r="H4" s="197" t="s">
        <v>18</v>
      </c>
      <c r="I4" s="221" t="s">
        <v>19</v>
      </c>
      <c r="J4" s="194" t="s">
        <v>172</v>
      </c>
      <c r="K4" s="197" t="s">
        <v>20</v>
      </c>
      <c r="L4" s="222" t="s">
        <v>21</v>
      </c>
      <c r="M4" s="197" t="s">
        <v>22</v>
      </c>
      <c r="N4" s="197" t="s">
        <v>171</v>
      </c>
      <c r="O4" s="197" t="s">
        <v>24</v>
      </c>
      <c r="P4" s="35"/>
      <c r="Q4" s="35"/>
    </row>
    <row r="5" spans="1:17" ht="19.5" customHeight="1">
      <c r="A5" s="349" t="s">
        <v>140</v>
      </c>
      <c r="B5" s="225" t="s">
        <v>55</v>
      </c>
      <c r="C5" s="209">
        <v>600</v>
      </c>
      <c r="D5" s="210">
        <v>50</v>
      </c>
      <c r="E5" s="211">
        <v>50</v>
      </c>
      <c r="F5" s="212">
        <v>50</v>
      </c>
      <c r="G5" s="211">
        <v>50</v>
      </c>
      <c r="H5" s="212">
        <v>50</v>
      </c>
      <c r="I5" s="213">
        <v>50</v>
      </c>
      <c r="J5" s="214">
        <v>50</v>
      </c>
      <c r="K5" s="211">
        <v>50</v>
      </c>
      <c r="L5" s="212">
        <v>50</v>
      </c>
      <c r="M5" s="211">
        <v>50</v>
      </c>
      <c r="N5" s="212">
        <v>50</v>
      </c>
      <c r="O5" s="211">
        <v>50</v>
      </c>
      <c r="P5" s="36"/>
      <c r="Q5" s="36"/>
    </row>
    <row r="6" spans="1:17" ht="19.5" customHeight="1">
      <c r="A6" s="350"/>
      <c r="B6" s="225" t="s">
        <v>40</v>
      </c>
      <c r="C6" s="215">
        <v>460</v>
      </c>
      <c r="D6" s="215">
        <v>40</v>
      </c>
      <c r="E6" s="215">
        <v>70</v>
      </c>
      <c r="F6" s="215"/>
      <c r="G6" s="215"/>
      <c r="H6" s="215">
        <v>70</v>
      </c>
      <c r="I6" s="216"/>
      <c r="J6" s="217">
        <v>70</v>
      </c>
      <c r="K6" s="215"/>
      <c r="L6" s="215">
        <v>70</v>
      </c>
      <c r="M6" s="215"/>
      <c r="N6" s="215">
        <v>70</v>
      </c>
      <c r="O6" s="215">
        <v>70</v>
      </c>
      <c r="P6" s="36"/>
      <c r="Q6" s="36"/>
    </row>
    <row r="7" spans="1:17" ht="19.5" customHeight="1">
      <c r="A7" s="350"/>
      <c r="B7" s="225" t="s">
        <v>37</v>
      </c>
      <c r="C7" s="215">
        <v>370</v>
      </c>
      <c r="D7" s="215"/>
      <c r="E7" s="215"/>
      <c r="F7" s="215"/>
      <c r="G7" s="215">
        <v>60</v>
      </c>
      <c r="H7" s="215">
        <v>60</v>
      </c>
      <c r="I7" s="216">
        <v>70</v>
      </c>
      <c r="J7" s="217"/>
      <c r="K7" s="215">
        <v>60</v>
      </c>
      <c r="L7" s="215"/>
      <c r="M7" s="215">
        <v>60</v>
      </c>
      <c r="N7" s="215">
        <v>60</v>
      </c>
      <c r="O7" s="215"/>
      <c r="P7" s="36"/>
      <c r="Q7" s="36"/>
    </row>
    <row r="8" spans="1:17" ht="19.5" customHeight="1">
      <c r="A8" s="350"/>
      <c r="B8" s="225" t="s">
        <v>44</v>
      </c>
      <c r="C8" s="215">
        <v>400</v>
      </c>
      <c r="D8" s="215">
        <v>50</v>
      </c>
      <c r="E8" s="215">
        <v>50</v>
      </c>
      <c r="F8" s="215">
        <v>50</v>
      </c>
      <c r="G8" s="215"/>
      <c r="H8" s="215"/>
      <c r="I8" s="216">
        <v>50</v>
      </c>
      <c r="J8" s="217">
        <v>50</v>
      </c>
      <c r="K8" s="215">
        <v>50</v>
      </c>
      <c r="L8" s="215"/>
      <c r="M8" s="215">
        <v>50</v>
      </c>
      <c r="N8" s="215"/>
      <c r="O8" s="215">
        <v>50</v>
      </c>
      <c r="P8" s="36"/>
      <c r="Q8" s="36"/>
    </row>
    <row r="9" spans="1:17" ht="19.5" customHeight="1">
      <c r="A9" s="350"/>
      <c r="B9" s="225" t="s">
        <v>49</v>
      </c>
      <c r="C9" s="215">
        <v>300</v>
      </c>
      <c r="D9" s="215">
        <v>30</v>
      </c>
      <c r="E9" s="215">
        <v>30</v>
      </c>
      <c r="F9" s="215">
        <v>30</v>
      </c>
      <c r="G9" s="215">
        <v>30</v>
      </c>
      <c r="H9" s="215">
        <v>30</v>
      </c>
      <c r="I9" s="216">
        <v>30</v>
      </c>
      <c r="J9" s="217">
        <v>30</v>
      </c>
      <c r="K9" s="215">
        <v>30</v>
      </c>
      <c r="L9" s="215">
        <v>30</v>
      </c>
      <c r="M9" s="215">
        <v>30</v>
      </c>
      <c r="N9" s="215"/>
      <c r="O9" s="215"/>
      <c r="P9" s="36"/>
      <c r="Q9" s="36"/>
    </row>
    <row r="10" spans="1:17" ht="19.5" customHeight="1">
      <c r="A10" s="350"/>
      <c r="B10" s="225" t="s">
        <v>47</v>
      </c>
      <c r="C10" s="215">
        <v>300</v>
      </c>
      <c r="D10" s="215"/>
      <c r="E10" s="215"/>
      <c r="F10" s="215">
        <v>30</v>
      </c>
      <c r="G10" s="215">
        <v>30</v>
      </c>
      <c r="H10" s="215">
        <v>30</v>
      </c>
      <c r="I10" s="216">
        <v>30</v>
      </c>
      <c r="J10" s="217">
        <v>30</v>
      </c>
      <c r="K10" s="215">
        <v>30</v>
      </c>
      <c r="L10" s="215">
        <v>30</v>
      </c>
      <c r="M10" s="215">
        <v>30</v>
      </c>
      <c r="N10" s="215">
        <v>30</v>
      </c>
      <c r="O10" s="215">
        <v>30</v>
      </c>
      <c r="P10" s="36"/>
      <c r="Q10" s="36"/>
    </row>
    <row r="11" spans="1:17" ht="19.5" customHeight="1">
      <c r="A11" s="350"/>
      <c r="B11" s="225" t="s">
        <v>46</v>
      </c>
      <c r="C11" s="215">
        <v>600</v>
      </c>
      <c r="D11" s="215"/>
      <c r="E11" s="215">
        <v>60</v>
      </c>
      <c r="F11" s="215">
        <v>60</v>
      </c>
      <c r="G11" s="215">
        <v>60</v>
      </c>
      <c r="H11" s="215">
        <v>60</v>
      </c>
      <c r="I11" s="216">
        <v>60</v>
      </c>
      <c r="J11" s="217">
        <v>60</v>
      </c>
      <c r="K11" s="215">
        <v>60</v>
      </c>
      <c r="L11" s="215">
        <v>60</v>
      </c>
      <c r="M11" s="215"/>
      <c r="N11" s="215"/>
      <c r="O11" s="215">
        <v>120</v>
      </c>
      <c r="P11" s="36"/>
      <c r="Q11" s="36"/>
    </row>
    <row r="12" spans="1:17" ht="19.5" customHeight="1">
      <c r="A12" s="350"/>
      <c r="B12" s="225" t="s">
        <v>50</v>
      </c>
      <c r="C12" s="215">
        <v>600</v>
      </c>
      <c r="D12" s="215">
        <v>40</v>
      </c>
      <c r="E12" s="215">
        <v>60</v>
      </c>
      <c r="F12" s="215">
        <v>60</v>
      </c>
      <c r="G12" s="215">
        <v>60</v>
      </c>
      <c r="H12" s="215">
        <v>60</v>
      </c>
      <c r="I12" s="216">
        <v>40</v>
      </c>
      <c r="J12" s="217">
        <v>60</v>
      </c>
      <c r="K12" s="215">
        <v>60</v>
      </c>
      <c r="L12" s="215">
        <v>40</v>
      </c>
      <c r="M12" s="215">
        <v>60</v>
      </c>
      <c r="N12" s="215">
        <v>60</v>
      </c>
      <c r="O12" s="215"/>
      <c r="P12" s="36"/>
      <c r="Q12" s="36"/>
    </row>
    <row r="13" spans="1:17" ht="19.5" customHeight="1">
      <c r="A13" s="350"/>
      <c r="B13" s="225" t="s">
        <v>48</v>
      </c>
      <c r="C13" s="215">
        <v>600</v>
      </c>
      <c r="D13" s="215">
        <v>50</v>
      </c>
      <c r="E13" s="215">
        <v>50</v>
      </c>
      <c r="F13" s="215">
        <v>50</v>
      </c>
      <c r="G13" s="215">
        <v>50</v>
      </c>
      <c r="H13" s="215">
        <v>50</v>
      </c>
      <c r="I13" s="216">
        <v>50</v>
      </c>
      <c r="J13" s="217">
        <v>50</v>
      </c>
      <c r="K13" s="215">
        <v>50</v>
      </c>
      <c r="L13" s="215">
        <v>50</v>
      </c>
      <c r="M13" s="215">
        <v>50</v>
      </c>
      <c r="N13" s="215">
        <v>50</v>
      </c>
      <c r="O13" s="215">
        <v>50</v>
      </c>
      <c r="P13" s="36"/>
      <c r="Q13" s="36"/>
    </row>
    <row r="14" spans="1:17" ht="19.5" customHeight="1">
      <c r="A14" s="350"/>
      <c r="B14" s="225" t="s">
        <v>36</v>
      </c>
      <c r="C14" s="215">
        <v>600</v>
      </c>
      <c r="D14" s="215">
        <v>50</v>
      </c>
      <c r="E14" s="215">
        <v>50</v>
      </c>
      <c r="F14" s="215">
        <v>40</v>
      </c>
      <c r="G14" s="215">
        <v>40</v>
      </c>
      <c r="H14" s="215">
        <v>40</v>
      </c>
      <c r="I14" s="216">
        <v>60</v>
      </c>
      <c r="J14" s="217">
        <v>50</v>
      </c>
      <c r="K14" s="215">
        <v>40</v>
      </c>
      <c r="L14" s="215">
        <v>60</v>
      </c>
      <c r="M14" s="215">
        <v>90</v>
      </c>
      <c r="N14" s="215">
        <v>30</v>
      </c>
      <c r="O14" s="215">
        <v>50</v>
      </c>
      <c r="P14" s="36"/>
      <c r="Q14" s="36"/>
    </row>
    <row r="15" spans="1:17" ht="19.5" customHeight="1">
      <c r="A15" s="350"/>
      <c r="B15" s="225" t="s">
        <v>63</v>
      </c>
      <c r="C15" s="215">
        <v>500</v>
      </c>
      <c r="D15" s="215">
        <v>50</v>
      </c>
      <c r="E15" s="215">
        <v>50</v>
      </c>
      <c r="F15" s="215">
        <v>50</v>
      </c>
      <c r="G15" s="215">
        <v>50</v>
      </c>
      <c r="H15" s="215">
        <v>50</v>
      </c>
      <c r="I15" s="216">
        <v>50</v>
      </c>
      <c r="J15" s="217">
        <v>50</v>
      </c>
      <c r="K15" s="215"/>
      <c r="L15" s="215">
        <v>50</v>
      </c>
      <c r="M15" s="215">
        <v>50</v>
      </c>
      <c r="N15" s="215">
        <v>50</v>
      </c>
      <c r="O15" s="215"/>
      <c r="P15" s="36"/>
      <c r="Q15" s="36"/>
    </row>
    <row r="16" spans="1:17" ht="19.5" customHeight="1">
      <c r="A16" s="350"/>
      <c r="B16" s="225" t="s">
        <v>64</v>
      </c>
      <c r="C16" s="215">
        <v>600</v>
      </c>
      <c r="D16" s="215">
        <v>190</v>
      </c>
      <c r="E16" s="215">
        <v>130</v>
      </c>
      <c r="F16" s="215">
        <v>70</v>
      </c>
      <c r="G16" s="215">
        <v>50</v>
      </c>
      <c r="H16" s="215"/>
      <c r="I16" s="216"/>
      <c r="J16" s="217">
        <v>50</v>
      </c>
      <c r="K16" s="215"/>
      <c r="L16" s="215"/>
      <c r="M16" s="215">
        <v>60</v>
      </c>
      <c r="N16" s="215"/>
      <c r="O16" s="215">
        <v>50</v>
      </c>
      <c r="P16" s="36"/>
      <c r="Q16" s="36"/>
    </row>
    <row r="17" spans="1:17" ht="19.5" customHeight="1">
      <c r="A17" s="350"/>
      <c r="B17" s="225" t="s">
        <v>54</v>
      </c>
      <c r="C17" s="215">
        <v>600</v>
      </c>
      <c r="D17" s="215">
        <v>50</v>
      </c>
      <c r="E17" s="215">
        <v>50</v>
      </c>
      <c r="F17" s="215">
        <v>50</v>
      </c>
      <c r="G17" s="215">
        <v>50</v>
      </c>
      <c r="H17" s="215">
        <v>50</v>
      </c>
      <c r="I17" s="216">
        <v>50</v>
      </c>
      <c r="J17" s="217">
        <v>50</v>
      </c>
      <c r="K17" s="215">
        <v>50</v>
      </c>
      <c r="L17" s="215">
        <v>50</v>
      </c>
      <c r="M17" s="215">
        <v>50</v>
      </c>
      <c r="N17" s="215">
        <v>50</v>
      </c>
      <c r="O17" s="215">
        <v>50</v>
      </c>
      <c r="P17" s="36"/>
      <c r="Q17" s="36"/>
    </row>
    <row r="18" spans="1:17" ht="19.5" customHeight="1">
      <c r="A18" s="350"/>
      <c r="B18" s="225" t="s">
        <v>43</v>
      </c>
      <c r="C18" s="215">
        <v>600</v>
      </c>
      <c r="D18" s="215"/>
      <c r="E18" s="215"/>
      <c r="F18" s="215">
        <v>80</v>
      </c>
      <c r="G18" s="215">
        <v>70</v>
      </c>
      <c r="H18" s="215"/>
      <c r="I18" s="216">
        <v>80</v>
      </c>
      <c r="J18" s="217">
        <v>70</v>
      </c>
      <c r="K18" s="215">
        <v>70</v>
      </c>
      <c r="L18" s="215">
        <v>80</v>
      </c>
      <c r="M18" s="215">
        <v>70</v>
      </c>
      <c r="N18" s="215">
        <v>80</v>
      </c>
      <c r="O18" s="215"/>
      <c r="P18" s="36"/>
      <c r="Q18" s="36"/>
    </row>
    <row r="19" spans="1:17" ht="19.5" customHeight="1">
      <c r="A19" s="350"/>
      <c r="B19" s="225" t="s">
        <v>41</v>
      </c>
      <c r="C19" s="215">
        <v>300</v>
      </c>
      <c r="D19" s="215">
        <v>50</v>
      </c>
      <c r="E19" s="215"/>
      <c r="F19" s="215">
        <v>50</v>
      </c>
      <c r="G19" s="215"/>
      <c r="H19" s="215">
        <v>50</v>
      </c>
      <c r="I19" s="216"/>
      <c r="J19" s="217"/>
      <c r="K19" s="215">
        <v>50</v>
      </c>
      <c r="L19" s="215">
        <v>50</v>
      </c>
      <c r="M19" s="215"/>
      <c r="N19" s="215">
        <v>50</v>
      </c>
      <c r="O19" s="215"/>
      <c r="P19" s="36"/>
      <c r="Q19" s="36"/>
    </row>
    <row r="20" spans="1:17" ht="19.5" customHeight="1">
      <c r="A20" s="350"/>
      <c r="B20" s="225" t="s">
        <v>65</v>
      </c>
      <c r="C20" s="215">
        <v>100</v>
      </c>
      <c r="D20" s="215"/>
      <c r="E20" s="215"/>
      <c r="F20" s="215"/>
      <c r="G20" s="215">
        <v>30</v>
      </c>
      <c r="H20" s="215"/>
      <c r="I20" s="216">
        <v>30</v>
      </c>
      <c r="J20" s="217"/>
      <c r="K20" s="215">
        <v>40</v>
      </c>
      <c r="L20" s="215"/>
      <c r="M20" s="215"/>
      <c r="N20" s="215"/>
      <c r="O20" s="215"/>
      <c r="P20" s="36"/>
      <c r="Q20" s="36"/>
    </row>
    <row r="21" spans="1:17" ht="19.5" customHeight="1">
      <c r="A21" s="351"/>
      <c r="B21" s="225" t="s">
        <v>35</v>
      </c>
      <c r="C21" s="215">
        <v>350</v>
      </c>
      <c r="D21" s="215"/>
      <c r="E21" s="215"/>
      <c r="F21" s="215"/>
      <c r="G21" s="215"/>
      <c r="H21" s="215">
        <v>50</v>
      </c>
      <c r="I21" s="216">
        <v>50</v>
      </c>
      <c r="J21" s="217">
        <v>50</v>
      </c>
      <c r="K21" s="215"/>
      <c r="L21" s="215">
        <v>50</v>
      </c>
      <c r="M21" s="215">
        <v>50</v>
      </c>
      <c r="N21" s="215">
        <v>50</v>
      </c>
      <c r="O21" s="215">
        <v>50</v>
      </c>
      <c r="P21" s="36"/>
      <c r="Q21" s="36"/>
    </row>
    <row r="22" spans="1:17" ht="19.5" customHeight="1">
      <c r="A22" s="342" t="s">
        <v>141</v>
      </c>
      <c r="B22" s="225" t="s">
        <v>68</v>
      </c>
      <c r="C22" s="215">
        <v>360</v>
      </c>
      <c r="D22" s="215">
        <v>60</v>
      </c>
      <c r="E22" s="215">
        <v>60</v>
      </c>
      <c r="F22" s="215">
        <v>60</v>
      </c>
      <c r="G22" s="215">
        <v>60</v>
      </c>
      <c r="H22" s="215"/>
      <c r="I22" s="216"/>
      <c r="J22" s="217"/>
      <c r="K22" s="215"/>
      <c r="L22" s="215"/>
      <c r="M22" s="215"/>
      <c r="N22" s="215">
        <v>60</v>
      </c>
      <c r="O22" s="215">
        <v>60</v>
      </c>
      <c r="P22" s="36"/>
      <c r="Q22" s="36"/>
    </row>
    <row r="23" spans="1:17" ht="19.5" customHeight="1">
      <c r="A23" s="343"/>
      <c r="B23" s="225" t="s">
        <v>75</v>
      </c>
      <c r="C23" s="215">
        <v>300</v>
      </c>
      <c r="D23" s="215"/>
      <c r="E23" s="215"/>
      <c r="F23" s="215">
        <v>30</v>
      </c>
      <c r="G23" s="215">
        <v>30</v>
      </c>
      <c r="H23" s="215">
        <v>30</v>
      </c>
      <c r="I23" s="216">
        <v>30</v>
      </c>
      <c r="J23" s="217">
        <v>30</v>
      </c>
      <c r="K23" s="215">
        <v>30</v>
      </c>
      <c r="L23" s="215">
        <v>30</v>
      </c>
      <c r="M23" s="215">
        <v>30</v>
      </c>
      <c r="N23" s="215">
        <v>30</v>
      </c>
      <c r="O23" s="215">
        <v>30</v>
      </c>
      <c r="P23" s="36"/>
      <c r="Q23" s="36"/>
    </row>
    <row r="24" spans="1:17" ht="19.5" customHeight="1">
      <c r="A24" s="343"/>
      <c r="B24" s="225" t="s">
        <v>76</v>
      </c>
      <c r="C24" s="215">
        <v>300</v>
      </c>
      <c r="D24" s="215">
        <v>50</v>
      </c>
      <c r="E24" s="215"/>
      <c r="F24" s="215"/>
      <c r="G24" s="215"/>
      <c r="H24" s="215">
        <v>50</v>
      </c>
      <c r="I24" s="216">
        <v>50</v>
      </c>
      <c r="J24" s="217"/>
      <c r="K24" s="215">
        <v>50</v>
      </c>
      <c r="L24" s="215">
        <v>50</v>
      </c>
      <c r="M24" s="215"/>
      <c r="N24" s="215">
        <v>50</v>
      </c>
      <c r="O24" s="215"/>
      <c r="P24" s="36"/>
      <c r="Q24" s="36"/>
    </row>
    <row r="25" spans="1:17" ht="19.5" customHeight="1">
      <c r="A25" s="343"/>
      <c r="B25" s="225" t="s">
        <v>77</v>
      </c>
      <c r="C25" s="215">
        <v>350</v>
      </c>
      <c r="D25" s="215">
        <v>50</v>
      </c>
      <c r="E25" s="215">
        <v>50</v>
      </c>
      <c r="F25" s="215">
        <v>50</v>
      </c>
      <c r="G25" s="215">
        <v>50</v>
      </c>
      <c r="H25" s="215">
        <v>50</v>
      </c>
      <c r="I25" s="216"/>
      <c r="J25" s="217"/>
      <c r="K25" s="215"/>
      <c r="L25" s="215">
        <v>50</v>
      </c>
      <c r="M25" s="215"/>
      <c r="N25" s="215"/>
      <c r="O25" s="215">
        <v>50</v>
      </c>
      <c r="P25" s="36"/>
      <c r="Q25" s="36"/>
    </row>
    <row r="26" spans="1:17" ht="19.5" customHeight="1">
      <c r="A26" s="343"/>
      <c r="B26" s="225" t="s">
        <v>69</v>
      </c>
      <c r="C26" s="215">
        <v>150</v>
      </c>
      <c r="D26" s="215"/>
      <c r="E26" s="215"/>
      <c r="F26" s="215"/>
      <c r="G26" s="215">
        <v>30</v>
      </c>
      <c r="H26" s="215"/>
      <c r="I26" s="216">
        <v>30</v>
      </c>
      <c r="J26" s="217"/>
      <c r="K26" s="215">
        <v>30</v>
      </c>
      <c r="L26" s="215"/>
      <c r="M26" s="215">
        <v>30</v>
      </c>
      <c r="N26" s="215"/>
      <c r="O26" s="215">
        <v>30</v>
      </c>
      <c r="P26" s="36"/>
      <c r="Q26" s="36"/>
    </row>
    <row r="27" spans="1:17" ht="19.5" customHeight="1">
      <c r="A27" s="343"/>
      <c r="B27" s="225" t="s">
        <v>72</v>
      </c>
      <c r="C27" s="215">
        <v>500</v>
      </c>
      <c r="D27" s="215">
        <v>50</v>
      </c>
      <c r="E27" s="215">
        <v>50</v>
      </c>
      <c r="F27" s="215"/>
      <c r="G27" s="215">
        <v>50</v>
      </c>
      <c r="H27" s="215">
        <v>50</v>
      </c>
      <c r="I27" s="216"/>
      <c r="J27" s="217">
        <v>60</v>
      </c>
      <c r="K27" s="215">
        <v>60</v>
      </c>
      <c r="L27" s="215">
        <v>60</v>
      </c>
      <c r="M27" s="215"/>
      <c r="N27" s="215">
        <v>60</v>
      </c>
      <c r="O27" s="215">
        <v>60</v>
      </c>
      <c r="P27" s="36"/>
      <c r="Q27" s="36"/>
    </row>
    <row r="28" spans="1:17" ht="19.5" customHeight="1">
      <c r="A28" s="343"/>
      <c r="B28" s="225" t="s">
        <v>78</v>
      </c>
      <c r="C28" s="215">
        <v>600</v>
      </c>
      <c r="D28" s="215">
        <v>50</v>
      </c>
      <c r="E28" s="215">
        <v>50</v>
      </c>
      <c r="F28" s="215">
        <v>50</v>
      </c>
      <c r="G28" s="215">
        <v>50</v>
      </c>
      <c r="H28" s="215">
        <v>50</v>
      </c>
      <c r="I28" s="216">
        <v>50</v>
      </c>
      <c r="J28" s="217">
        <v>50</v>
      </c>
      <c r="K28" s="215">
        <v>50</v>
      </c>
      <c r="L28" s="215">
        <v>50</v>
      </c>
      <c r="M28" s="215">
        <v>50</v>
      </c>
      <c r="N28" s="215">
        <v>50</v>
      </c>
      <c r="O28" s="215">
        <v>50</v>
      </c>
      <c r="P28" s="36"/>
      <c r="Q28" s="36"/>
    </row>
    <row r="29" spans="1:17" ht="19.5" customHeight="1">
      <c r="A29" s="343"/>
      <c r="B29" s="225" t="s">
        <v>74</v>
      </c>
      <c r="C29" s="215">
        <v>600</v>
      </c>
      <c r="D29" s="215">
        <v>50</v>
      </c>
      <c r="E29" s="215">
        <v>50</v>
      </c>
      <c r="F29" s="215">
        <v>50</v>
      </c>
      <c r="G29" s="215">
        <v>50</v>
      </c>
      <c r="H29" s="215">
        <v>50</v>
      </c>
      <c r="I29" s="216">
        <v>50</v>
      </c>
      <c r="J29" s="217">
        <v>50</v>
      </c>
      <c r="K29" s="215">
        <v>50</v>
      </c>
      <c r="L29" s="215">
        <v>50</v>
      </c>
      <c r="M29" s="215">
        <v>50</v>
      </c>
      <c r="N29" s="215">
        <v>50</v>
      </c>
      <c r="O29" s="215">
        <v>50</v>
      </c>
      <c r="P29" s="36"/>
      <c r="Q29" s="36"/>
    </row>
    <row r="30" spans="1:17" ht="19.5" customHeight="1">
      <c r="A30" s="343"/>
      <c r="B30" s="225" t="s">
        <v>69</v>
      </c>
      <c r="C30" s="215">
        <v>300</v>
      </c>
      <c r="D30" s="215"/>
      <c r="E30" s="215">
        <v>50</v>
      </c>
      <c r="F30" s="215"/>
      <c r="G30" s="215">
        <v>50</v>
      </c>
      <c r="H30" s="215"/>
      <c r="I30" s="216">
        <v>50</v>
      </c>
      <c r="J30" s="217"/>
      <c r="K30" s="215">
        <v>50</v>
      </c>
      <c r="L30" s="215"/>
      <c r="M30" s="215">
        <v>50</v>
      </c>
      <c r="N30" s="215"/>
      <c r="O30" s="215">
        <v>50</v>
      </c>
      <c r="P30" s="36"/>
      <c r="Q30" s="36"/>
    </row>
    <row r="31" spans="1:17" ht="19.5" customHeight="1">
      <c r="A31" s="343"/>
      <c r="B31" s="225" t="s">
        <v>80</v>
      </c>
      <c r="C31" s="215">
        <v>300</v>
      </c>
      <c r="D31" s="215"/>
      <c r="E31" s="215"/>
      <c r="F31" s="215">
        <v>50</v>
      </c>
      <c r="G31" s="215"/>
      <c r="H31" s="215">
        <v>50</v>
      </c>
      <c r="I31" s="216"/>
      <c r="J31" s="217">
        <v>50</v>
      </c>
      <c r="K31" s="215">
        <v>50</v>
      </c>
      <c r="L31" s="215"/>
      <c r="M31" s="215">
        <v>50</v>
      </c>
      <c r="N31" s="215">
        <v>50</v>
      </c>
      <c r="O31" s="215"/>
      <c r="P31" s="36"/>
      <c r="Q31" s="36"/>
    </row>
    <row r="32" spans="1:17" ht="19.5" customHeight="1">
      <c r="A32" s="344"/>
      <c r="B32" s="225" t="s">
        <v>79</v>
      </c>
      <c r="C32" s="215">
        <v>500</v>
      </c>
      <c r="D32" s="215">
        <v>40</v>
      </c>
      <c r="E32" s="215">
        <v>40</v>
      </c>
      <c r="F32" s="215">
        <v>40</v>
      </c>
      <c r="G32" s="215">
        <v>40</v>
      </c>
      <c r="H32" s="215">
        <v>40</v>
      </c>
      <c r="I32" s="216">
        <v>40</v>
      </c>
      <c r="J32" s="217">
        <v>40</v>
      </c>
      <c r="K32" s="215">
        <v>40</v>
      </c>
      <c r="L32" s="215">
        <v>40</v>
      </c>
      <c r="M32" s="215">
        <v>40</v>
      </c>
      <c r="N32" s="215">
        <v>50</v>
      </c>
      <c r="O32" s="215">
        <v>50</v>
      </c>
      <c r="P32" s="36"/>
      <c r="Q32" s="36"/>
    </row>
    <row r="33" spans="1:17" ht="19.5" customHeight="1">
      <c r="A33" s="226"/>
      <c r="B33" s="227" t="s">
        <v>142</v>
      </c>
      <c r="C33" s="215">
        <v>12140</v>
      </c>
      <c r="D33" s="215">
        <f>SUM(D5:D32)</f>
        <v>1000</v>
      </c>
      <c r="E33" s="215">
        <f aca="true" t="shared" si="0" ref="E33:O33">SUM(E5:E32)</f>
        <v>1000</v>
      </c>
      <c r="F33" s="215">
        <f t="shared" si="0"/>
        <v>1000</v>
      </c>
      <c r="G33" s="215">
        <f t="shared" si="0"/>
        <v>1040</v>
      </c>
      <c r="H33" s="215">
        <f t="shared" si="0"/>
        <v>1020</v>
      </c>
      <c r="I33" s="238">
        <f t="shared" si="0"/>
        <v>1000</v>
      </c>
      <c r="J33" s="237">
        <f t="shared" si="0"/>
        <v>1000</v>
      </c>
      <c r="K33" s="215">
        <f t="shared" si="0"/>
        <v>1050</v>
      </c>
      <c r="L33" s="215">
        <f t="shared" si="0"/>
        <v>1000</v>
      </c>
      <c r="M33" s="215">
        <f t="shared" si="0"/>
        <v>1000</v>
      </c>
      <c r="N33" s="215">
        <f t="shared" si="0"/>
        <v>1030</v>
      </c>
      <c r="O33" s="215">
        <f t="shared" si="0"/>
        <v>1000</v>
      </c>
      <c r="P33" s="36"/>
      <c r="Q33" s="36"/>
    </row>
    <row r="34" spans="1:15" ht="19.5" customHeight="1">
      <c r="A34" s="228"/>
      <c r="B34" s="229" t="s">
        <v>143</v>
      </c>
      <c r="C34" s="218"/>
      <c r="D34" s="215">
        <v>18</v>
      </c>
      <c r="E34" s="215">
        <v>18</v>
      </c>
      <c r="F34" s="215">
        <v>20</v>
      </c>
      <c r="G34" s="215">
        <v>22</v>
      </c>
      <c r="H34" s="215">
        <v>21</v>
      </c>
      <c r="I34" s="216">
        <v>21</v>
      </c>
      <c r="J34" s="217">
        <v>20</v>
      </c>
      <c r="K34" s="215">
        <v>22</v>
      </c>
      <c r="L34" s="215">
        <v>20</v>
      </c>
      <c r="M34" s="215">
        <v>20</v>
      </c>
      <c r="N34" s="215">
        <v>20</v>
      </c>
      <c r="O34" s="215">
        <v>19</v>
      </c>
    </row>
    <row r="35" spans="1:15" ht="15.75">
      <c r="A35" s="208"/>
      <c r="B35" s="31" t="s">
        <v>135</v>
      </c>
      <c r="C35" s="208"/>
      <c r="D35" s="208"/>
      <c r="E35" s="208"/>
      <c r="F35" s="208"/>
      <c r="G35" s="208"/>
      <c r="H35" s="208"/>
      <c r="I35" s="208"/>
      <c r="J35" s="208"/>
      <c r="K35" s="208"/>
      <c r="L35" s="208"/>
      <c r="M35" s="208"/>
      <c r="N35" s="208"/>
      <c r="O35" s="208"/>
    </row>
    <row r="36" spans="1:15" ht="15.75">
      <c r="A36" s="208"/>
      <c r="B36" s="31" t="s">
        <v>136</v>
      </c>
      <c r="C36" s="208"/>
      <c r="D36" s="208"/>
      <c r="E36" s="208"/>
      <c r="F36" s="208"/>
      <c r="G36" s="208"/>
      <c r="H36" s="208"/>
      <c r="I36" s="208"/>
      <c r="J36" s="208"/>
      <c r="K36" s="208"/>
      <c r="L36" s="208"/>
      <c r="M36" s="208"/>
      <c r="N36" s="208"/>
      <c r="O36" s="208"/>
    </row>
  </sheetData>
  <mergeCells count="5">
    <mergeCell ref="A22:A32"/>
    <mergeCell ref="D3:O3"/>
    <mergeCell ref="C3:C4"/>
    <mergeCell ref="A5:A21"/>
    <mergeCell ref="A3:B3"/>
  </mergeCells>
  <printOptions horizontalCentered="1"/>
  <pageMargins left="0.7874015748031497" right="0.7874015748031497" top="0.984251968503937" bottom="0.984251968503937" header="0.5118110236220472" footer="0.5118110236220472"/>
  <pageSetup horizontalDpi="600" verticalDpi="600" orientation="landscape" paperSize="9" scale="62" r:id="rId1"/>
  <colBreaks count="1" manualBreakCount="1">
    <brk id="15" max="35" man="1"/>
  </colBreaks>
</worksheet>
</file>

<file path=xl/worksheets/sheet2.xml><?xml version="1.0" encoding="utf-8"?>
<worksheet xmlns="http://schemas.openxmlformats.org/spreadsheetml/2006/main" xmlns:r="http://schemas.openxmlformats.org/officeDocument/2006/relationships">
  <dimension ref="A4:K67"/>
  <sheetViews>
    <sheetView showGridLines="0" view="pageBreakPreview" zoomScaleSheetLayoutView="100" workbookViewId="0" topLeftCell="A1">
      <selection activeCell="K13" sqref="K13"/>
    </sheetView>
  </sheetViews>
  <sheetFormatPr defaultColWidth="9.00390625" defaultRowHeight="13.5"/>
  <cols>
    <col min="1" max="1" width="3.50390625" style="0" customWidth="1"/>
    <col min="4" max="4" width="10.75390625" style="0" customWidth="1"/>
    <col min="8" max="8" width="9.75390625" style="0" bestFit="1" customWidth="1"/>
    <col min="9" max="9" width="3.375" style="0" customWidth="1"/>
  </cols>
  <sheetData>
    <row r="4" spans="1:9" ht="22.5">
      <c r="A4" s="285" t="s">
        <v>28</v>
      </c>
      <c r="B4" s="285"/>
      <c r="C4" s="285"/>
      <c r="D4" s="285"/>
      <c r="E4" s="285"/>
      <c r="F4" s="285"/>
      <c r="G4" s="285"/>
      <c r="H4" s="285"/>
      <c r="I4" s="285"/>
    </row>
    <row r="5" spans="1:9" ht="15">
      <c r="A5" s="59"/>
      <c r="B5" s="59"/>
      <c r="C5" s="59"/>
      <c r="D5" s="59"/>
      <c r="E5" s="59"/>
      <c r="F5" s="59"/>
      <c r="G5" s="59"/>
      <c r="H5" s="230"/>
      <c r="I5" s="231"/>
    </row>
    <row r="6" spans="1:11" ht="15">
      <c r="A6" s="59"/>
      <c r="B6" s="59"/>
      <c r="C6" s="59"/>
      <c r="D6" s="276" t="s">
        <v>179</v>
      </c>
      <c r="E6" s="276"/>
      <c r="F6" s="276"/>
      <c r="G6" s="276"/>
      <c r="H6" s="276"/>
      <c r="I6" s="277"/>
      <c r="J6" s="22"/>
      <c r="K6" s="59"/>
    </row>
    <row r="7" spans="1:11" ht="15">
      <c r="A7" s="59"/>
      <c r="B7" s="59"/>
      <c r="C7" s="59"/>
      <c r="D7" s="276" t="s">
        <v>180</v>
      </c>
      <c r="E7" s="276"/>
      <c r="F7" s="276"/>
      <c r="G7" s="276"/>
      <c r="H7" s="276"/>
      <c r="I7" s="277"/>
      <c r="J7" s="22"/>
      <c r="K7" s="59"/>
    </row>
    <row r="8" spans="1:11" ht="13.5" customHeight="1">
      <c r="A8" s="59"/>
      <c r="B8" s="59"/>
      <c r="C8" s="59"/>
      <c r="D8" s="276" t="s">
        <v>144</v>
      </c>
      <c r="E8" s="276"/>
      <c r="F8" s="276"/>
      <c r="G8" s="276"/>
      <c r="H8" s="276"/>
      <c r="I8" s="276"/>
      <c r="J8" s="22"/>
      <c r="K8" s="59"/>
    </row>
    <row r="9" spans="1:11" ht="13.5" customHeight="1">
      <c r="A9" s="59"/>
      <c r="B9" s="59"/>
      <c r="C9" s="59"/>
      <c r="D9" s="286" t="s">
        <v>163</v>
      </c>
      <c r="E9" s="286"/>
      <c r="F9" s="286"/>
      <c r="G9" s="286"/>
      <c r="H9" s="275"/>
      <c r="I9" s="275"/>
      <c r="J9" s="22"/>
      <c r="K9" s="60"/>
    </row>
    <row r="10" spans="1:11" ht="15">
      <c r="A10" s="59"/>
      <c r="B10" s="59"/>
      <c r="C10" s="59"/>
      <c r="D10" s="286"/>
      <c r="E10" s="286"/>
      <c r="F10" s="286"/>
      <c r="G10" s="286"/>
      <c r="H10" s="275"/>
      <c r="I10" s="275"/>
      <c r="J10" s="60"/>
      <c r="K10" s="60"/>
    </row>
    <row r="11" spans="1:11" ht="38.25" customHeight="1">
      <c r="A11" s="59"/>
      <c r="B11" s="59"/>
      <c r="C11" s="59"/>
      <c r="D11" s="286" t="s">
        <v>183</v>
      </c>
      <c r="E11" s="286"/>
      <c r="F11" s="286"/>
      <c r="G11" s="286"/>
      <c r="H11" s="275"/>
      <c r="I11" s="231"/>
      <c r="J11" s="59"/>
      <c r="K11" s="59"/>
    </row>
    <row r="12" spans="1:9" ht="15">
      <c r="A12" s="59"/>
      <c r="B12" s="275"/>
      <c r="C12" s="275"/>
      <c r="D12" s="275"/>
      <c r="E12" s="275"/>
      <c r="F12" s="275"/>
      <c r="G12" s="22"/>
      <c r="H12" s="22"/>
      <c r="I12" s="59"/>
    </row>
    <row r="13" spans="1:9" ht="15">
      <c r="A13" s="59"/>
      <c r="B13" s="58"/>
      <c r="C13" s="54"/>
      <c r="D13" s="54"/>
      <c r="E13" s="54"/>
      <c r="F13" s="54"/>
      <c r="G13" s="54"/>
      <c r="H13" s="58"/>
      <c r="I13" s="59"/>
    </row>
    <row r="14" spans="1:9" ht="13.5">
      <c r="A14" s="2"/>
      <c r="B14" s="24"/>
      <c r="C14" s="24"/>
      <c r="D14" s="24"/>
      <c r="E14" s="24"/>
      <c r="F14" s="24"/>
      <c r="G14" s="24"/>
      <c r="H14" s="26"/>
      <c r="I14" s="2"/>
    </row>
    <row r="15" spans="1:9" ht="13.5">
      <c r="A15" s="2"/>
      <c r="B15" s="21"/>
      <c r="C15" s="21"/>
      <c r="D15" s="21"/>
      <c r="E15" s="21"/>
      <c r="F15" s="21"/>
      <c r="G15" s="24"/>
      <c r="H15" s="26"/>
      <c r="I15" s="2"/>
    </row>
    <row r="16" spans="1:9" ht="13.5">
      <c r="A16" s="2"/>
      <c r="B16" s="25"/>
      <c r="C16" s="21"/>
      <c r="D16" s="21"/>
      <c r="E16" s="21"/>
      <c r="F16" s="21"/>
      <c r="G16" s="22"/>
      <c r="H16" s="23"/>
      <c r="I16" s="2"/>
    </row>
    <row r="17" spans="1:9" ht="13.5">
      <c r="A17" s="2"/>
      <c r="B17" s="25"/>
      <c r="C17" s="21"/>
      <c r="D17" s="21"/>
      <c r="E17" s="21"/>
      <c r="F17" s="21"/>
      <c r="G17" s="22"/>
      <c r="H17" s="23"/>
      <c r="I17" s="2"/>
    </row>
    <row r="18" spans="1:9" ht="14.25">
      <c r="A18" s="2"/>
      <c r="B18" s="54"/>
      <c r="C18" s="24"/>
      <c r="D18" s="24"/>
      <c r="E18" s="24"/>
      <c r="F18" s="24"/>
      <c r="G18" s="24"/>
      <c r="H18" s="26"/>
      <c r="I18" s="2"/>
    </row>
    <row r="19" spans="1:9" ht="13.5">
      <c r="A19" s="2"/>
      <c r="B19" s="24"/>
      <c r="C19" s="24"/>
      <c r="D19" s="24"/>
      <c r="E19" s="24"/>
      <c r="F19" s="24"/>
      <c r="G19" s="24"/>
      <c r="H19" s="26"/>
      <c r="I19" s="2"/>
    </row>
    <row r="20" spans="1:9" ht="13.5">
      <c r="A20" s="2"/>
      <c r="B20" s="21"/>
      <c r="C20" s="21"/>
      <c r="D20" s="21"/>
      <c r="E20" s="21"/>
      <c r="F20" s="21"/>
      <c r="G20" s="22"/>
      <c r="H20" s="23"/>
      <c r="I20" s="2"/>
    </row>
    <row r="21" spans="1:9" ht="13.5">
      <c r="A21" s="2"/>
      <c r="B21" s="40"/>
      <c r="C21" s="40"/>
      <c r="D21" s="40"/>
      <c r="E21" s="40"/>
      <c r="F21" s="40"/>
      <c r="G21" s="40"/>
      <c r="H21" s="40"/>
      <c r="I21" s="2"/>
    </row>
    <row r="22" spans="1:9" ht="13.5">
      <c r="A22" s="2"/>
      <c r="B22" s="40"/>
      <c r="C22" s="40"/>
      <c r="D22" s="40"/>
      <c r="E22" s="40"/>
      <c r="F22" s="40"/>
      <c r="G22" s="40"/>
      <c r="H22" s="40"/>
      <c r="I22" s="2"/>
    </row>
    <row r="23" spans="1:9" ht="13.5">
      <c r="A23" s="2"/>
      <c r="B23" s="21"/>
      <c r="C23" s="21"/>
      <c r="D23" s="21"/>
      <c r="E23" s="21"/>
      <c r="F23" s="21"/>
      <c r="G23" s="22"/>
      <c r="H23" s="23"/>
      <c r="I23" s="2"/>
    </row>
    <row r="24" spans="1:9" ht="13.5">
      <c r="A24" s="2"/>
      <c r="B24" s="23"/>
      <c r="C24" s="21"/>
      <c r="D24" s="21"/>
      <c r="E24" s="21"/>
      <c r="F24" s="21"/>
      <c r="G24" s="24"/>
      <c r="H24" s="23"/>
      <c r="I24" s="2"/>
    </row>
    <row r="25" spans="2:8" ht="13.5">
      <c r="B25" s="17"/>
      <c r="C25" s="18"/>
      <c r="D25" s="18"/>
      <c r="E25" s="18"/>
      <c r="F25" s="18"/>
      <c r="G25" s="18"/>
      <c r="H25" s="19"/>
    </row>
    <row r="26" spans="2:8" ht="13.5">
      <c r="B26" s="38"/>
      <c r="C26" s="38"/>
      <c r="D26" s="38"/>
      <c r="E26" s="38"/>
      <c r="F26" s="38"/>
      <c r="G26" s="38"/>
      <c r="H26" s="38"/>
    </row>
    <row r="27" spans="2:8" ht="13.5">
      <c r="B27" s="18"/>
      <c r="C27" s="18"/>
      <c r="D27" s="18"/>
      <c r="E27" s="18"/>
      <c r="F27" s="18"/>
      <c r="G27" s="18"/>
      <c r="H27" s="20"/>
    </row>
    <row r="28" spans="2:8" ht="13.5">
      <c r="B28" s="18"/>
      <c r="C28" s="18"/>
      <c r="D28" s="18"/>
      <c r="E28" s="18"/>
      <c r="F28" s="18"/>
      <c r="G28" s="18"/>
      <c r="H28" s="20"/>
    </row>
    <row r="29" spans="2:8" ht="13.5">
      <c r="B29" s="18"/>
      <c r="C29" s="18"/>
      <c r="D29" s="18"/>
      <c r="E29" s="18"/>
      <c r="F29" s="18"/>
      <c r="G29" s="18"/>
      <c r="H29" s="20"/>
    </row>
    <row r="30" spans="2:8" ht="13.5">
      <c r="B30" s="30"/>
      <c r="C30" s="30"/>
      <c r="D30" s="30"/>
      <c r="E30" s="30"/>
      <c r="F30" s="30"/>
      <c r="G30" s="30"/>
      <c r="H30" s="30"/>
    </row>
    <row r="31" spans="2:8" ht="13.5">
      <c r="B31" s="30"/>
      <c r="C31" s="30"/>
      <c r="D31" s="30"/>
      <c r="E31" s="30"/>
      <c r="F31" s="30"/>
      <c r="G31" s="30"/>
      <c r="H31" s="30"/>
    </row>
    <row r="32" spans="2:8" ht="13.5">
      <c r="B32" s="10"/>
      <c r="C32" s="30"/>
      <c r="D32" s="30"/>
      <c r="E32" s="30"/>
      <c r="F32" s="30"/>
      <c r="G32" s="30"/>
      <c r="H32" s="30"/>
    </row>
    <row r="33" spans="2:8" ht="13.5">
      <c r="B33" s="10"/>
      <c r="C33" s="30"/>
      <c r="D33" s="30"/>
      <c r="E33" s="30"/>
      <c r="F33" s="30"/>
      <c r="G33" s="30"/>
      <c r="H33" s="11"/>
    </row>
    <row r="34" spans="2:8" ht="13.5">
      <c r="B34" s="30"/>
      <c r="C34" s="30"/>
      <c r="D34" s="30"/>
      <c r="E34" s="30"/>
      <c r="F34" s="30"/>
      <c r="G34" s="30"/>
      <c r="H34" s="30"/>
    </row>
    <row r="35" spans="2:8" ht="13.5">
      <c r="B35" s="30"/>
      <c r="C35" s="30"/>
      <c r="D35" s="30"/>
      <c r="E35" s="30"/>
      <c r="F35" s="30"/>
      <c r="G35" s="30"/>
      <c r="H35" s="30"/>
    </row>
    <row r="36" spans="2:8" ht="13.5">
      <c r="B36" s="30"/>
      <c r="C36" s="30"/>
      <c r="D36" s="30"/>
      <c r="E36" s="30"/>
      <c r="F36" s="30"/>
      <c r="G36" s="30"/>
      <c r="H36" s="30"/>
    </row>
    <row r="37" spans="2:8" ht="13.5">
      <c r="B37" s="30"/>
      <c r="C37" s="30"/>
      <c r="D37" s="30"/>
      <c r="E37" s="30"/>
      <c r="F37" s="30"/>
      <c r="G37" s="30"/>
      <c r="H37" s="30"/>
    </row>
    <row r="38" spans="2:8" ht="13.5">
      <c r="B38" s="30"/>
      <c r="C38" s="30"/>
      <c r="D38" s="30"/>
      <c r="E38" s="30"/>
      <c r="F38" s="30"/>
      <c r="G38" s="30"/>
      <c r="H38" s="30"/>
    </row>
    <row r="39" spans="2:8" ht="13.5">
      <c r="B39" s="30"/>
      <c r="C39" s="30"/>
      <c r="D39" s="30"/>
      <c r="E39" s="30"/>
      <c r="F39" s="30"/>
      <c r="G39" s="30"/>
      <c r="H39" s="30"/>
    </row>
    <row r="40" spans="2:8" ht="13.5">
      <c r="B40" s="30"/>
      <c r="C40" s="30"/>
      <c r="D40" s="30"/>
      <c r="E40" s="30"/>
      <c r="F40" s="30"/>
      <c r="G40" s="30"/>
      <c r="H40" s="30"/>
    </row>
    <row r="41" spans="2:8" ht="13.5">
      <c r="B41" s="30"/>
      <c r="C41" s="30"/>
      <c r="D41" s="30"/>
      <c r="E41" s="30"/>
      <c r="F41" s="30"/>
      <c r="G41" s="30"/>
      <c r="H41" s="30"/>
    </row>
    <row r="42" spans="2:8" ht="13.5">
      <c r="B42" s="30"/>
      <c r="C42" s="30"/>
      <c r="D42" s="30"/>
      <c r="E42" s="30"/>
      <c r="F42" s="30"/>
      <c r="G42" s="30"/>
      <c r="H42" s="30"/>
    </row>
    <row r="43" spans="2:8" ht="13.5">
      <c r="B43" s="30"/>
      <c r="C43" s="30"/>
      <c r="D43" s="30"/>
      <c r="E43" s="30"/>
      <c r="F43" s="30"/>
      <c r="G43" s="30"/>
      <c r="H43" s="30"/>
    </row>
    <row r="44" spans="2:8" ht="13.5">
      <c r="B44" s="30"/>
      <c r="C44" s="30"/>
      <c r="D44" s="30"/>
      <c r="E44" s="30"/>
      <c r="F44" s="30"/>
      <c r="G44" s="30"/>
      <c r="H44" s="30"/>
    </row>
    <row r="45" spans="2:8" ht="13.5">
      <c r="B45" s="30"/>
      <c r="C45" s="30"/>
      <c r="D45" s="30"/>
      <c r="E45" s="30"/>
      <c r="F45" s="30"/>
      <c r="G45" s="30"/>
      <c r="H45" s="30"/>
    </row>
    <row r="46" spans="2:8" ht="13.5">
      <c r="B46" s="30"/>
      <c r="C46" s="30"/>
      <c r="D46" s="30"/>
      <c r="E46" s="30"/>
      <c r="F46" s="30"/>
      <c r="G46" s="30"/>
      <c r="H46" s="30"/>
    </row>
    <row r="47" spans="2:8" ht="13.5">
      <c r="B47" s="30"/>
      <c r="C47" s="30"/>
      <c r="D47" s="30"/>
      <c r="E47" s="30"/>
      <c r="F47" s="30"/>
      <c r="G47" s="30"/>
      <c r="H47" s="30"/>
    </row>
    <row r="48" spans="2:8" ht="13.5">
      <c r="B48" s="30"/>
      <c r="C48" s="30"/>
      <c r="D48" s="30"/>
      <c r="E48" s="30"/>
      <c r="F48" s="30"/>
      <c r="G48" s="30"/>
      <c r="H48" s="30"/>
    </row>
    <row r="49" spans="2:8" ht="13.5">
      <c r="B49" s="30"/>
      <c r="C49" s="30"/>
      <c r="D49" s="30"/>
      <c r="E49" s="30"/>
      <c r="F49" s="30"/>
      <c r="G49" s="30"/>
      <c r="H49" s="30"/>
    </row>
    <row r="50" spans="2:8" ht="13.5">
      <c r="B50" s="30"/>
      <c r="C50" s="30"/>
      <c r="D50" s="30"/>
      <c r="E50" s="30"/>
      <c r="F50" s="30"/>
      <c r="G50" s="30"/>
      <c r="H50" s="30"/>
    </row>
    <row r="51" spans="2:8" ht="13.5">
      <c r="B51" s="30"/>
      <c r="C51" s="30"/>
      <c r="D51" s="30"/>
      <c r="E51" s="30"/>
      <c r="F51" s="30"/>
      <c r="G51" s="30"/>
      <c r="H51" s="30"/>
    </row>
    <row r="52" spans="2:8" ht="13.5">
      <c r="B52" s="30"/>
      <c r="C52" s="30"/>
      <c r="D52" s="30"/>
      <c r="E52" s="30"/>
      <c r="F52" s="30"/>
      <c r="G52" s="30"/>
      <c r="H52" s="30"/>
    </row>
    <row r="53" spans="2:8" ht="13.5">
      <c r="B53" s="30"/>
      <c r="C53" s="30"/>
      <c r="D53" s="30"/>
      <c r="E53" s="30"/>
      <c r="F53" s="30"/>
      <c r="G53" s="30"/>
      <c r="H53" s="30"/>
    </row>
    <row r="54" spans="2:8" ht="13.5">
      <c r="B54" s="30"/>
      <c r="C54" s="30"/>
      <c r="D54" s="30"/>
      <c r="E54" s="30"/>
      <c r="F54" s="30"/>
      <c r="G54" s="30"/>
      <c r="H54" s="30"/>
    </row>
    <row r="55" spans="2:8" ht="13.5">
      <c r="B55" s="30"/>
      <c r="C55" s="30"/>
      <c r="D55" s="30"/>
      <c r="E55" s="30"/>
      <c r="F55" s="30"/>
      <c r="G55" s="30"/>
      <c r="H55" s="30"/>
    </row>
    <row r="56" spans="2:8" ht="13.5">
      <c r="B56" s="30"/>
      <c r="C56" s="30"/>
      <c r="D56" s="30"/>
      <c r="E56" s="30"/>
      <c r="F56" s="30"/>
      <c r="G56" s="30"/>
      <c r="H56" s="30"/>
    </row>
    <row r="57" spans="2:8" ht="13.5">
      <c r="B57" s="30"/>
      <c r="C57" s="30"/>
      <c r="D57" s="30"/>
      <c r="E57" s="30"/>
      <c r="F57" s="30"/>
      <c r="G57" s="30"/>
      <c r="H57" s="30"/>
    </row>
    <row r="58" spans="2:8" ht="13.5">
      <c r="B58" s="30"/>
      <c r="C58" s="30"/>
      <c r="D58" s="30"/>
      <c r="E58" s="30"/>
      <c r="F58" s="30"/>
      <c r="G58" s="30"/>
      <c r="H58" s="30"/>
    </row>
    <row r="59" spans="2:8" ht="13.5">
      <c r="B59" s="30"/>
      <c r="C59" s="30"/>
      <c r="D59" s="30"/>
      <c r="E59" s="30"/>
      <c r="F59" s="30"/>
      <c r="G59" s="30"/>
      <c r="H59" s="30"/>
    </row>
    <row r="60" spans="2:8" ht="13.5">
      <c r="B60" s="30"/>
      <c r="C60" s="30"/>
      <c r="D60" s="30"/>
      <c r="E60" s="30"/>
      <c r="F60" s="30"/>
      <c r="G60" s="30"/>
      <c r="H60" s="30"/>
    </row>
    <row r="61" spans="2:8" ht="13.5">
      <c r="B61" s="30"/>
      <c r="C61" s="30"/>
      <c r="D61" s="30"/>
      <c r="E61" s="30"/>
      <c r="F61" s="30"/>
      <c r="G61" s="30"/>
      <c r="H61" s="30"/>
    </row>
    <row r="62" spans="2:8" ht="13.5">
      <c r="B62" s="30"/>
      <c r="C62" s="30"/>
      <c r="D62" s="30"/>
      <c r="E62" s="30"/>
      <c r="F62" s="30"/>
      <c r="G62" s="30"/>
      <c r="H62" s="30"/>
    </row>
    <row r="63" spans="2:8" ht="13.5">
      <c r="B63" s="30"/>
      <c r="C63" s="30"/>
      <c r="D63" s="30"/>
      <c r="E63" s="30"/>
      <c r="F63" s="30"/>
      <c r="G63" s="30"/>
      <c r="H63" s="30"/>
    </row>
    <row r="64" spans="2:8" ht="13.5">
      <c r="B64" s="30"/>
      <c r="C64" s="30"/>
      <c r="D64" s="30"/>
      <c r="E64" s="30"/>
      <c r="F64" s="30"/>
      <c r="G64" s="30"/>
      <c r="H64" s="30"/>
    </row>
    <row r="65" spans="2:8" ht="13.5">
      <c r="B65" s="30"/>
      <c r="C65" s="30"/>
      <c r="D65" s="30"/>
      <c r="E65" s="30"/>
      <c r="F65" s="30"/>
      <c r="G65" s="30"/>
      <c r="H65" s="30"/>
    </row>
    <row r="66" spans="2:8" ht="13.5">
      <c r="B66" s="30"/>
      <c r="C66" s="30"/>
      <c r="D66" s="30"/>
      <c r="E66" s="30"/>
      <c r="F66" s="30"/>
      <c r="G66" s="30"/>
      <c r="H66" s="30"/>
    </row>
    <row r="67" spans="2:8" ht="13.5">
      <c r="B67" s="30"/>
      <c r="C67" s="30"/>
      <c r="D67" s="30"/>
      <c r="E67" s="30"/>
      <c r="F67" s="30"/>
      <c r="G67" s="30"/>
      <c r="H67" s="30"/>
    </row>
  </sheetData>
  <mergeCells count="3">
    <mergeCell ref="A4:I4"/>
    <mergeCell ref="D11:G11"/>
    <mergeCell ref="D9:G10"/>
  </mergeCells>
  <printOptions horizontalCentered="1"/>
  <pageMargins left="0.7874015748031497" right="0.7874015748031497" top="0.984251968503937" bottom="0.984251968503937" header="0.5118110236220472" footer="0.5118110236220472"/>
  <pageSetup horizontalDpi="600" verticalDpi="600" orientation="landscape" paperSize="9" scale="150" r:id="rId1"/>
</worksheet>
</file>

<file path=xl/worksheets/sheet3.xml><?xml version="1.0" encoding="utf-8"?>
<worksheet xmlns="http://schemas.openxmlformats.org/spreadsheetml/2006/main" xmlns:r="http://schemas.openxmlformats.org/officeDocument/2006/relationships">
  <dimension ref="A1:N48"/>
  <sheetViews>
    <sheetView showGridLines="0" zoomScaleSheetLayoutView="100" workbookViewId="0" topLeftCell="A1">
      <selection activeCell="B13" sqref="B13"/>
    </sheetView>
  </sheetViews>
  <sheetFormatPr defaultColWidth="9.00390625" defaultRowHeight="13.5"/>
  <cols>
    <col min="1" max="1" width="37.00390625" style="50" customWidth="1"/>
    <col min="2" max="2" width="16.625" style="29" customWidth="1"/>
    <col min="3" max="14" width="16.50390625" style="29" customWidth="1"/>
    <col min="15" max="16384" width="9.00390625" style="29" customWidth="1"/>
  </cols>
  <sheetData>
    <row r="1" spans="1:14" ht="33.75">
      <c r="A1" s="61" t="s">
        <v>181</v>
      </c>
      <c r="B1" s="41"/>
      <c r="C1" s="41"/>
      <c r="D1" s="41"/>
      <c r="E1" s="41"/>
      <c r="F1" s="41"/>
      <c r="G1" s="41"/>
      <c r="H1" s="41"/>
      <c r="I1" s="41"/>
      <c r="J1" s="41"/>
      <c r="K1" s="41"/>
      <c r="L1" s="41"/>
      <c r="M1" s="41"/>
      <c r="N1" s="41"/>
    </row>
    <row r="2" spans="1:14" ht="22.5">
      <c r="A2" s="62" t="s">
        <v>95</v>
      </c>
      <c r="B2" s="41"/>
      <c r="C2" s="41"/>
      <c r="D2" s="41"/>
      <c r="E2" s="41"/>
      <c r="F2" s="41"/>
      <c r="G2" s="41"/>
      <c r="H2" s="41"/>
      <c r="I2" s="41"/>
      <c r="J2" s="41"/>
      <c r="K2" s="41"/>
      <c r="L2" s="41"/>
      <c r="M2" s="41"/>
      <c r="N2" s="41"/>
    </row>
    <row r="3" spans="1:14" s="50" customFormat="1" ht="13.5">
      <c r="A3" s="77"/>
      <c r="B3" s="51"/>
      <c r="C3" s="51"/>
      <c r="D3" s="51"/>
      <c r="E3" s="51"/>
      <c r="F3" s="51"/>
      <c r="G3" s="51"/>
      <c r="H3" s="52"/>
      <c r="M3" s="287" t="s">
        <v>61</v>
      </c>
      <c r="N3" s="287"/>
    </row>
    <row r="4" spans="1:14" s="50" customFormat="1" ht="20.25" customHeight="1">
      <c r="A4" s="241" t="s">
        <v>56</v>
      </c>
      <c r="B4" s="290" t="s">
        <v>57</v>
      </c>
      <c r="C4" s="291"/>
      <c r="D4" s="242"/>
      <c r="E4" s="242"/>
      <c r="F4" s="242"/>
      <c r="G4" s="242"/>
      <c r="H4" s="242"/>
      <c r="I4" s="242"/>
      <c r="J4" s="242"/>
      <c r="K4" s="243"/>
      <c r="L4" s="243"/>
      <c r="M4" s="243"/>
      <c r="N4" s="244"/>
    </row>
    <row r="5" spans="1:14" s="50" customFormat="1" ht="20.25" customHeight="1">
      <c r="A5" s="241"/>
      <c r="B5" s="245"/>
      <c r="C5" s="288" t="s">
        <v>34</v>
      </c>
      <c r="D5" s="289"/>
      <c r="E5" s="288" t="s">
        <v>96</v>
      </c>
      <c r="F5" s="289"/>
      <c r="G5" s="288" t="s">
        <v>31</v>
      </c>
      <c r="H5" s="289"/>
      <c r="I5" s="288" t="s">
        <v>82</v>
      </c>
      <c r="J5" s="289"/>
      <c r="K5" s="288" t="s">
        <v>32</v>
      </c>
      <c r="L5" s="289"/>
      <c r="M5" s="288" t="s">
        <v>84</v>
      </c>
      <c r="N5" s="289"/>
    </row>
    <row r="6" spans="1:14" s="50" customFormat="1" ht="20.25" customHeight="1">
      <c r="A6" s="246"/>
      <c r="B6" s="247"/>
      <c r="C6" s="247"/>
      <c r="D6" s="248" t="s">
        <v>30</v>
      </c>
      <c r="E6" s="247"/>
      <c r="F6" s="248" t="s">
        <v>30</v>
      </c>
      <c r="G6" s="247"/>
      <c r="H6" s="248" t="s">
        <v>30</v>
      </c>
      <c r="I6" s="247"/>
      <c r="J6" s="248" t="s">
        <v>30</v>
      </c>
      <c r="K6" s="247"/>
      <c r="L6" s="248" t="s">
        <v>30</v>
      </c>
      <c r="M6" s="247"/>
      <c r="N6" s="249" t="s">
        <v>30</v>
      </c>
    </row>
    <row r="7" spans="1:14" ht="20.25" customHeight="1">
      <c r="A7" s="78" t="s">
        <v>55</v>
      </c>
      <c r="B7" s="63">
        <v>2623794</v>
      </c>
      <c r="C7" s="64">
        <v>608113</v>
      </c>
      <c r="D7" s="261">
        <v>23.1768576344027</v>
      </c>
      <c r="E7" s="64">
        <v>17184</v>
      </c>
      <c r="F7" s="261">
        <v>0.6</v>
      </c>
      <c r="G7" s="64">
        <v>703000</v>
      </c>
      <c r="H7" s="261">
        <v>26.79326197102364</v>
      </c>
      <c r="I7" s="64">
        <v>343241</v>
      </c>
      <c r="J7" s="261">
        <v>13.081857798287519</v>
      </c>
      <c r="K7" s="64">
        <v>350332</v>
      </c>
      <c r="L7" s="261">
        <v>13.352115295636777</v>
      </c>
      <c r="M7" s="64">
        <f>B7-(C7+E7+G7+I7+K7)</f>
        <v>601924</v>
      </c>
      <c r="N7" s="262">
        <f>M7/B7*100</f>
        <v>22.940977835912424</v>
      </c>
    </row>
    <row r="8" spans="1:14" ht="20.25" customHeight="1">
      <c r="A8" s="79" t="s">
        <v>40</v>
      </c>
      <c r="B8" s="65">
        <v>888365</v>
      </c>
      <c r="C8" s="65">
        <v>299500</v>
      </c>
      <c r="D8" s="260">
        <v>33.713619964766735</v>
      </c>
      <c r="E8" s="65">
        <v>2946</v>
      </c>
      <c r="F8" s="67">
        <v>0.3316204488020127</v>
      </c>
      <c r="G8" s="65">
        <v>173200</v>
      </c>
      <c r="H8" s="68">
        <v>19.496490744232382</v>
      </c>
      <c r="I8" s="65">
        <v>84499</v>
      </c>
      <c r="J8" s="68">
        <v>9.511743483815774</v>
      </c>
      <c r="K8" s="65">
        <v>129485</v>
      </c>
      <c r="L8" s="68">
        <v>14.575653025501905</v>
      </c>
      <c r="M8" s="65">
        <f aca="true" t="shared" si="0" ref="M8:M48">B8-(C8+E8+G8+I8+K8)</f>
        <v>198735</v>
      </c>
      <c r="N8" s="263">
        <f aca="true" t="shared" si="1" ref="N8:N48">M8/B8*100</f>
        <v>22.37087233288119</v>
      </c>
    </row>
    <row r="9" spans="1:14" ht="20.25" customHeight="1">
      <c r="A9" s="79" t="s">
        <v>53</v>
      </c>
      <c r="B9" s="65">
        <v>837251</v>
      </c>
      <c r="C9" s="65">
        <v>269423</v>
      </c>
      <c r="D9" s="66">
        <v>32.17947783878431</v>
      </c>
      <c r="E9" s="65">
        <v>5560</v>
      </c>
      <c r="F9" s="67">
        <v>0.6640780363355792</v>
      </c>
      <c r="G9" s="65">
        <v>222466</v>
      </c>
      <c r="H9" s="68">
        <v>26.571004394142257</v>
      </c>
      <c r="I9" s="65">
        <v>105639</v>
      </c>
      <c r="J9" s="68">
        <v>12.61736325188026</v>
      </c>
      <c r="K9" s="65">
        <v>90489</v>
      </c>
      <c r="L9" s="68">
        <v>10.807870041361552</v>
      </c>
      <c r="M9" s="65">
        <f t="shared" si="0"/>
        <v>143674</v>
      </c>
      <c r="N9" s="263">
        <f t="shared" si="1"/>
        <v>17.160206437496043</v>
      </c>
    </row>
    <row r="10" spans="1:14" ht="20.25" customHeight="1">
      <c r="A10" s="79" t="s">
        <v>37</v>
      </c>
      <c r="B10" s="65">
        <v>1024346</v>
      </c>
      <c r="C10" s="65">
        <v>429892</v>
      </c>
      <c r="D10" s="66">
        <v>41.96746021363875</v>
      </c>
      <c r="E10" s="65">
        <v>4830</v>
      </c>
      <c r="F10" s="67">
        <v>0.47152036518910606</v>
      </c>
      <c r="G10" s="65">
        <v>157000</v>
      </c>
      <c r="H10" s="68">
        <v>15.326852450246303</v>
      </c>
      <c r="I10" s="65">
        <v>108896</v>
      </c>
      <c r="J10" s="68">
        <v>10.630782958102047</v>
      </c>
      <c r="K10" s="65">
        <v>108099</v>
      </c>
      <c r="L10" s="68">
        <v>10.552977216682645</v>
      </c>
      <c r="M10" s="65">
        <f t="shared" si="0"/>
        <v>215629</v>
      </c>
      <c r="N10" s="263">
        <f t="shared" si="1"/>
        <v>21.050406796141147</v>
      </c>
    </row>
    <row r="11" spans="1:14" ht="20.25" customHeight="1">
      <c r="A11" s="79" t="s">
        <v>42</v>
      </c>
      <c r="B11" s="65">
        <v>788184</v>
      </c>
      <c r="C11" s="65">
        <v>278980</v>
      </c>
      <c r="D11" s="66">
        <v>35.395288409812935</v>
      </c>
      <c r="E11" s="65">
        <v>3538</v>
      </c>
      <c r="F11" s="67">
        <v>0.44887995696436367</v>
      </c>
      <c r="G11" s="65">
        <v>123500</v>
      </c>
      <c r="H11" s="68">
        <v>15.668930097540676</v>
      </c>
      <c r="I11" s="65">
        <v>68814</v>
      </c>
      <c r="J11" s="68">
        <v>8.730702475564081</v>
      </c>
      <c r="K11" s="65">
        <v>67049</v>
      </c>
      <c r="L11" s="68">
        <v>8.506769992793561</v>
      </c>
      <c r="M11" s="65">
        <f t="shared" si="0"/>
        <v>246303</v>
      </c>
      <c r="N11" s="263">
        <f t="shared" si="1"/>
        <v>31.24942906732438</v>
      </c>
    </row>
    <row r="12" spans="1:14" ht="20.25" customHeight="1">
      <c r="A12" s="79" t="s">
        <v>44</v>
      </c>
      <c r="B12" s="65">
        <v>1578200</v>
      </c>
      <c r="C12" s="65">
        <v>879139</v>
      </c>
      <c r="D12" s="66">
        <v>55.705170447345076</v>
      </c>
      <c r="E12" s="65">
        <v>4918</v>
      </c>
      <c r="F12" s="67">
        <v>0.311620833861361</v>
      </c>
      <c r="G12" s="65">
        <v>179600</v>
      </c>
      <c r="H12" s="68">
        <v>11.380053225193258</v>
      </c>
      <c r="I12" s="65">
        <v>147935</v>
      </c>
      <c r="J12" s="68">
        <v>9.37365352933722</v>
      </c>
      <c r="K12" s="65">
        <v>178804</v>
      </c>
      <c r="L12" s="68">
        <v>11.329616018248638</v>
      </c>
      <c r="M12" s="65">
        <f t="shared" si="0"/>
        <v>187804</v>
      </c>
      <c r="N12" s="263">
        <f t="shared" si="1"/>
        <v>11.899885946014447</v>
      </c>
    </row>
    <row r="13" spans="1:14" ht="20.25" customHeight="1">
      <c r="A13" s="79" t="s">
        <v>49</v>
      </c>
      <c r="B13" s="65">
        <v>1458649</v>
      </c>
      <c r="C13" s="65">
        <v>798386</v>
      </c>
      <c r="D13" s="66">
        <v>54.73462087177929</v>
      </c>
      <c r="E13" s="65">
        <v>4487</v>
      </c>
      <c r="F13" s="67">
        <v>0.30761341487911076</v>
      </c>
      <c r="G13" s="65">
        <v>149700</v>
      </c>
      <c r="H13" s="68">
        <v>10.262921374504765</v>
      </c>
      <c r="I13" s="65">
        <v>156263</v>
      </c>
      <c r="J13" s="68">
        <v>10.712858268164583</v>
      </c>
      <c r="K13" s="65">
        <v>150028</v>
      </c>
      <c r="L13" s="68">
        <v>10.285407935699405</v>
      </c>
      <c r="M13" s="65">
        <f t="shared" si="0"/>
        <v>199785</v>
      </c>
      <c r="N13" s="263">
        <f t="shared" si="1"/>
        <v>13.696578134972842</v>
      </c>
    </row>
    <row r="14" spans="1:14" ht="20.25" customHeight="1">
      <c r="A14" s="79" t="s">
        <v>62</v>
      </c>
      <c r="B14" s="65">
        <v>6948025</v>
      </c>
      <c r="C14" s="69">
        <v>5306913</v>
      </c>
      <c r="D14" s="66">
        <v>76.38016558662353</v>
      </c>
      <c r="E14" s="65">
        <v>3553</v>
      </c>
      <c r="F14" s="67">
        <v>0.05113683384846773</v>
      </c>
      <c r="G14" s="70"/>
      <c r="H14" s="71"/>
      <c r="I14" s="65">
        <v>373528</v>
      </c>
      <c r="J14" s="68">
        <v>5.376031318252309</v>
      </c>
      <c r="K14" s="65">
        <v>322214</v>
      </c>
      <c r="L14" s="68">
        <v>4.637490509893099</v>
      </c>
      <c r="M14" s="65">
        <f t="shared" si="0"/>
        <v>941817</v>
      </c>
      <c r="N14" s="263">
        <f t="shared" si="1"/>
        <v>13.555175751382587</v>
      </c>
    </row>
    <row r="15" spans="1:14" ht="20.25" customHeight="1">
      <c r="A15" s="79" t="s">
        <v>47</v>
      </c>
      <c r="B15" s="65">
        <v>1745880</v>
      </c>
      <c r="C15" s="65">
        <v>1256185</v>
      </c>
      <c r="D15" s="66">
        <v>71.9513941393452</v>
      </c>
      <c r="E15" s="65">
        <v>2956</v>
      </c>
      <c r="F15" s="67">
        <v>0.1693128966481087</v>
      </c>
      <c r="G15" s="65">
        <v>26000</v>
      </c>
      <c r="H15" s="68">
        <v>1.4892203358764633</v>
      </c>
      <c r="I15" s="65">
        <v>162616</v>
      </c>
      <c r="J15" s="68">
        <v>9.314271313034114</v>
      </c>
      <c r="K15" s="65">
        <v>174015</v>
      </c>
      <c r="L15" s="68">
        <v>9.967179874905492</v>
      </c>
      <c r="M15" s="65">
        <f t="shared" si="0"/>
        <v>124108</v>
      </c>
      <c r="N15" s="263">
        <f t="shared" si="1"/>
        <v>7.108621440190619</v>
      </c>
    </row>
    <row r="16" spans="1:14" ht="20.25" customHeight="1">
      <c r="A16" s="79" t="s">
        <v>46</v>
      </c>
      <c r="B16" s="65">
        <v>1108934</v>
      </c>
      <c r="C16" s="65">
        <v>320331</v>
      </c>
      <c r="D16" s="66">
        <v>28.886389992551404</v>
      </c>
      <c r="E16" s="65">
        <v>5575</v>
      </c>
      <c r="F16" s="67">
        <v>0.502735059074751</v>
      </c>
      <c r="G16" s="65">
        <v>276800</v>
      </c>
      <c r="H16" s="68">
        <v>24.960908403926656</v>
      </c>
      <c r="I16" s="65">
        <v>159863</v>
      </c>
      <c r="J16" s="68">
        <v>14.41591654688196</v>
      </c>
      <c r="K16" s="65">
        <v>151412</v>
      </c>
      <c r="L16" s="68">
        <v>13.653833321009184</v>
      </c>
      <c r="M16" s="65">
        <f t="shared" si="0"/>
        <v>194953</v>
      </c>
      <c r="N16" s="263">
        <f t="shared" si="1"/>
        <v>17.58021667655604</v>
      </c>
    </row>
    <row r="17" spans="1:14" ht="20.25" customHeight="1">
      <c r="A17" s="79" t="s">
        <v>45</v>
      </c>
      <c r="B17" s="65">
        <v>445122</v>
      </c>
      <c r="C17" s="65">
        <v>121693</v>
      </c>
      <c r="D17" s="66">
        <v>27.339246318986703</v>
      </c>
      <c r="E17" s="65">
        <v>1817</v>
      </c>
      <c r="F17" s="67">
        <v>0.4082026949914855</v>
      </c>
      <c r="G17" s="65">
        <v>117228</v>
      </c>
      <c r="H17" s="68">
        <v>26.33615053850405</v>
      </c>
      <c r="I17" s="65">
        <v>59139</v>
      </c>
      <c r="J17" s="68">
        <v>13.286020461805977</v>
      </c>
      <c r="K17" s="65">
        <v>65148</v>
      </c>
      <c r="L17" s="68">
        <v>14.635987437152062</v>
      </c>
      <c r="M17" s="65">
        <f t="shared" si="0"/>
        <v>80097</v>
      </c>
      <c r="N17" s="263">
        <f t="shared" si="1"/>
        <v>17.99439254855972</v>
      </c>
    </row>
    <row r="18" spans="1:14" ht="20.25" customHeight="1">
      <c r="A18" s="79" t="s">
        <v>50</v>
      </c>
      <c r="B18" s="65">
        <v>830200</v>
      </c>
      <c r="C18" s="65">
        <v>285061</v>
      </c>
      <c r="D18" s="66">
        <v>34.33642495784148</v>
      </c>
      <c r="E18" s="65">
        <v>5017</v>
      </c>
      <c r="F18" s="67">
        <v>0.6043122139243555</v>
      </c>
      <c r="G18" s="65">
        <v>219312</v>
      </c>
      <c r="H18" s="68">
        <v>26.416767044085766</v>
      </c>
      <c r="I18" s="65">
        <v>95539</v>
      </c>
      <c r="J18" s="68">
        <v>11.507949891592387</v>
      </c>
      <c r="K18" s="65">
        <v>96734</v>
      </c>
      <c r="L18" s="68">
        <v>11.651891110575766</v>
      </c>
      <c r="M18" s="65">
        <f t="shared" si="0"/>
        <v>128537</v>
      </c>
      <c r="N18" s="263">
        <f t="shared" si="1"/>
        <v>15.482654781980246</v>
      </c>
    </row>
    <row r="19" spans="1:14" ht="20.25" customHeight="1">
      <c r="A19" s="79" t="s">
        <v>39</v>
      </c>
      <c r="B19" s="65">
        <v>762553</v>
      </c>
      <c r="C19" s="65">
        <v>280991</v>
      </c>
      <c r="D19" s="66">
        <v>36.848717400626576</v>
      </c>
      <c r="E19" s="65">
        <v>4473</v>
      </c>
      <c r="F19" s="67">
        <v>0.5865821785502123</v>
      </c>
      <c r="G19" s="65">
        <v>163300</v>
      </c>
      <c r="H19" s="68">
        <v>21.414904931198226</v>
      </c>
      <c r="I19" s="65">
        <v>83789</v>
      </c>
      <c r="J19" s="68">
        <v>10.987957558359877</v>
      </c>
      <c r="K19" s="65">
        <v>97204</v>
      </c>
      <c r="L19" s="68">
        <v>12.747179540307362</v>
      </c>
      <c r="M19" s="65">
        <f t="shared" si="0"/>
        <v>132796</v>
      </c>
      <c r="N19" s="263">
        <f t="shared" si="1"/>
        <v>17.414658390957744</v>
      </c>
    </row>
    <row r="20" spans="1:14" ht="20.25" customHeight="1">
      <c r="A20" s="79" t="s">
        <v>48</v>
      </c>
      <c r="B20" s="65">
        <v>1118264</v>
      </c>
      <c r="C20" s="65">
        <v>592675</v>
      </c>
      <c r="D20" s="66">
        <v>52.999560032335836</v>
      </c>
      <c r="E20" s="65">
        <v>3100</v>
      </c>
      <c r="F20" s="67">
        <v>0.2772153981528512</v>
      </c>
      <c r="G20" s="65">
        <v>129500</v>
      </c>
      <c r="H20" s="68">
        <v>11.580449697030398</v>
      </c>
      <c r="I20" s="65">
        <v>125433</v>
      </c>
      <c r="J20" s="68">
        <v>11.216760979518254</v>
      </c>
      <c r="K20" s="65">
        <v>135654</v>
      </c>
      <c r="L20" s="68">
        <v>12.1307669745248</v>
      </c>
      <c r="M20" s="65">
        <f t="shared" si="0"/>
        <v>131902</v>
      </c>
      <c r="N20" s="263">
        <f t="shared" si="1"/>
        <v>11.795246918437865</v>
      </c>
    </row>
    <row r="21" spans="1:14" ht="20.25" customHeight="1">
      <c r="A21" s="79" t="s">
        <v>36</v>
      </c>
      <c r="B21" s="72">
        <v>2124627</v>
      </c>
      <c r="C21" s="65">
        <v>1317962</v>
      </c>
      <c r="D21" s="66">
        <v>62.03262972747687</v>
      </c>
      <c r="E21" s="65">
        <v>2298</v>
      </c>
      <c r="F21" s="67">
        <v>0.1</v>
      </c>
      <c r="G21" s="70"/>
      <c r="H21" s="71"/>
      <c r="I21" s="65">
        <v>188105</v>
      </c>
      <c r="J21" s="68">
        <v>8.853554059136028</v>
      </c>
      <c r="K21" s="65">
        <v>229587</v>
      </c>
      <c r="L21" s="68">
        <v>10.805990886870966</v>
      </c>
      <c r="M21" s="65">
        <f t="shared" si="0"/>
        <v>386675</v>
      </c>
      <c r="N21" s="263">
        <f t="shared" si="1"/>
        <v>18.19966516475598</v>
      </c>
    </row>
    <row r="22" spans="1:14" ht="20.25" customHeight="1">
      <c r="A22" s="79" t="s">
        <v>63</v>
      </c>
      <c r="B22" s="65">
        <v>795093</v>
      </c>
      <c r="C22" s="65">
        <v>360493</v>
      </c>
      <c r="D22" s="66">
        <v>45.339727553883634</v>
      </c>
      <c r="E22" s="65">
        <v>2280</v>
      </c>
      <c r="F22" s="67">
        <v>0.28675890744856264</v>
      </c>
      <c r="G22" s="65">
        <v>143000</v>
      </c>
      <c r="H22" s="68">
        <v>17.98531744085283</v>
      </c>
      <c r="I22" s="65">
        <v>73628</v>
      </c>
      <c r="J22" s="68">
        <v>9.260300367378408</v>
      </c>
      <c r="K22" s="65">
        <v>87193</v>
      </c>
      <c r="L22" s="68">
        <v>10.96639009524672</v>
      </c>
      <c r="M22" s="65">
        <f t="shared" si="0"/>
        <v>128499</v>
      </c>
      <c r="N22" s="263">
        <f t="shared" si="1"/>
        <v>16.161505635189847</v>
      </c>
    </row>
    <row r="23" spans="1:14" ht="20.25" customHeight="1">
      <c r="A23" s="79" t="s">
        <v>64</v>
      </c>
      <c r="B23" s="65">
        <v>2989196</v>
      </c>
      <c r="C23" s="65">
        <v>1386553</v>
      </c>
      <c r="D23" s="66">
        <v>46.38548291915284</v>
      </c>
      <c r="E23" s="65">
        <v>4647</v>
      </c>
      <c r="F23" s="67">
        <v>0.1554598627858461</v>
      </c>
      <c r="G23" s="65">
        <v>175000</v>
      </c>
      <c r="H23" s="68">
        <v>5.8544170405687685</v>
      </c>
      <c r="I23" s="65">
        <v>220036</v>
      </c>
      <c r="J23" s="68">
        <v>7.3610429025062265</v>
      </c>
      <c r="K23" s="65">
        <v>243608</v>
      </c>
      <c r="L23" s="68">
        <v>8.149616150965008</v>
      </c>
      <c r="M23" s="65">
        <f t="shared" si="0"/>
        <v>959352</v>
      </c>
      <c r="N23" s="263">
        <f t="shared" si="1"/>
        <v>32.09398112402131</v>
      </c>
    </row>
    <row r="24" spans="1:14" ht="20.25" customHeight="1">
      <c r="A24" s="79" t="s">
        <v>54</v>
      </c>
      <c r="B24" s="65">
        <v>2059049</v>
      </c>
      <c r="C24" s="65">
        <v>760742</v>
      </c>
      <c r="D24" s="66">
        <v>36.94627956886893</v>
      </c>
      <c r="E24" s="65">
        <v>5472</v>
      </c>
      <c r="F24" s="67">
        <v>0.2657537533103875</v>
      </c>
      <c r="G24" s="65">
        <v>289100</v>
      </c>
      <c r="H24" s="68">
        <v>14.040462368792584</v>
      </c>
      <c r="I24" s="65">
        <v>188999</v>
      </c>
      <c r="J24" s="68">
        <v>9.178946202834414</v>
      </c>
      <c r="K24" s="65">
        <v>257245</v>
      </c>
      <c r="L24" s="68">
        <v>12.493388938291416</v>
      </c>
      <c r="M24" s="65">
        <f t="shared" si="0"/>
        <v>557491</v>
      </c>
      <c r="N24" s="263">
        <f t="shared" si="1"/>
        <v>27.075169167902267</v>
      </c>
    </row>
    <row r="25" spans="1:14" ht="20.25" customHeight="1">
      <c r="A25" s="79" t="s">
        <v>51</v>
      </c>
      <c r="B25" s="65">
        <v>511407</v>
      </c>
      <c r="C25" s="65">
        <v>76373</v>
      </c>
      <c r="D25" s="66">
        <v>14.933898049889812</v>
      </c>
      <c r="E25" s="65">
        <v>3110</v>
      </c>
      <c r="F25" s="67">
        <v>0.6081262086752821</v>
      </c>
      <c r="G25" s="65">
        <v>180935</v>
      </c>
      <c r="H25" s="68">
        <v>35.37984423365343</v>
      </c>
      <c r="I25" s="65">
        <v>75818</v>
      </c>
      <c r="J25" s="68">
        <v>14.825373919402745</v>
      </c>
      <c r="K25" s="65">
        <v>65362</v>
      </c>
      <c r="L25" s="68">
        <v>12.780818408821155</v>
      </c>
      <c r="M25" s="65">
        <f t="shared" si="0"/>
        <v>109809</v>
      </c>
      <c r="N25" s="263">
        <f t="shared" si="1"/>
        <v>21.471939179557573</v>
      </c>
    </row>
    <row r="26" spans="1:14" ht="20.25" customHeight="1">
      <c r="A26" s="79" t="s">
        <v>38</v>
      </c>
      <c r="B26" s="65">
        <v>738203</v>
      </c>
      <c r="C26" s="65">
        <v>265196</v>
      </c>
      <c r="D26" s="66">
        <v>35.9245356629545</v>
      </c>
      <c r="E26" s="65">
        <v>4289</v>
      </c>
      <c r="F26" s="67">
        <v>0.5810054957782615</v>
      </c>
      <c r="G26" s="65">
        <v>149500</v>
      </c>
      <c r="H26" s="68">
        <v>20.251881934914923</v>
      </c>
      <c r="I26" s="65">
        <v>81867</v>
      </c>
      <c r="J26" s="68">
        <v>11.09003891883398</v>
      </c>
      <c r="K26" s="65">
        <v>89075</v>
      </c>
      <c r="L26" s="68">
        <v>12.06646410269262</v>
      </c>
      <c r="M26" s="65">
        <f t="shared" si="0"/>
        <v>148276</v>
      </c>
      <c r="N26" s="263">
        <f t="shared" si="1"/>
        <v>20.08607388482572</v>
      </c>
    </row>
    <row r="27" spans="1:14" ht="20.25" customHeight="1">
      <c r="A27" s="79" t="s">
        <v>43</v>
      </c>
      <c r="B27" s="65">
        <v>945368</v>
      </c>
      <c r="C27" s="65">
        <v>404495</v>
      </c>
      <c r="D27" s="66">
        <v>42.787041659967336</v>
      </c>
      <c r="E27" s="65">
        <v>4171</v>
      </c>
      <c r="F27" s="67">
        <v>0.44120384865999274</v>
      </c>
      <c r="G27" s="65">
        <v>165159</v>
      </c>
      <c r="H27" s="68">
        <v>17.47033959262425</v>
      </c>
      <c r="I27" s="65">
        <v>124947</v>
      </c>
      <c r="J27" s="68">
        <v>13.216757918609472</v>
      </c>
      <c r="K27" s="65">
        <v>133350</v>
      </c>
      <c r="L27" s="68">
        <v>14.105618129659561</v>
      </c>
      <c r="M27" s="65">
        <f t="shared" si="0"/>
        <v>113246</v>
      </c>
      <c r="N27" s="263">
        <f t="shared" si="1"/>
        <v>11.97903885047939</v>
      </c>
    </row>
    <row r="28" spans="1:14" ht="20.25" customHeight="1">
      <c r="A28" s="79" t="s">
        <v>52</v>
      </c>
      <c r="B28" s="65">
        <v>1468977</v>
      </c>
      <c r="C28" s="65">
        <v>658432</v>
      </c>
      <c r="D28" s="66">
        <v>44.82248530780264</v>
      </c>
      <c r="E28" s="65">
        <v>4764</v>
      </c>
      <c r="F28" s="67">
        <v>0.3243073240765513</v>
      </c>
      <c r="G28" s="65">
        <v>256554</v>
      </c>
      <c r="H28" s="68">
        <v>17.46480714129629</v>
      </c>
      <c r="I28" s="65">
        <v>183376</v>
      </c>
      <c r="J28" s="68">
        <v>12.483245142708157</v>
      </c>
      <c r="K28" s="65">
        <v>179349</v>
      </c>
      <c r="L28" s="68">
        <v>12.209108787952431</v>
      </c>
      <c r="M28" s="65">
        <f t="shared" si="0"/>
        <v>186502</v>
      </c>
      <c r="N28" s="263">
        <f t="shared" si="1"/>
        <v>12.69604629616393</v>
      </c>
    </row>
    <row r="29" spans="1:14" ht="20.25" customHeight="1">
      <c r="A29" s="79" t="s">
        <v>41</v>
      </c>
      <c r="B29" s="65">
        <v>733065</v>
      </c>
      <c r="C29" s="65">
        <v>190459</v>
      </c>
      <c r="D29" s="66">
        <v>25.981188571272668</v>
      </c>
      <c r="E29" s="65">
        <v>3982</v>
      </c>
      <c r="F29" s="67">
        <v>0.543198761364954</v>
      </c>
      <c r="G29" s="65">
        <v>211768</v>
      </c>
      <c r="H29" s="68">
        <v>28.888024936397183</v>
      </c>
      <c r="I29" s="65">
        <v>112142</v>
      </c>
      <c r="J29" s="68">
        <v>15.297688472372844</v>
      </c>
      <c r="K29" s="65">
        <v>98622</v>
      </c>
      <c r="L29" s="68">
        <v>13.45337725849686</v>
      </c>
      <c r="M29" s="65">
        <f t="shared" si="0"/>
        <v>116092</v>
      </c>
      <c r="N29" s="263">
        <f t="shared" si="1"/>
        <v>15.83652200009549</v>
      </c>
    </row>
    <row r="30" spans="1:14" ht="20.25" customHeight="1">
      <c r="A30" s="79" t="s">
        <v>65</v>
      </c>
      <c r="B30" s="65">
        <v>578164</v>
      </c>
      <c r="C30" s="65">
        <v>134724</v>
      </c>
      <c r="D30" s="66">
        <v>23.30203886786448</v>
      </c>
      <c r="E30" s="65">
        <v>3370</v>
      </c>
      <c r="F30" s="67">
        <v>0.582879598176296</v>
      </c>
      <c r="G30" s="65">
        <v>168700</v>
      </c>
      <c r="H30" s="68">
        <v>29.178572169834165</v>
      </c>
      <c r="I30" s="65">
        <v>96190</v>
      </c>
      <c r="J30" s="68">
        <v>16.637147937263475</v>
      </c>
      <c r="K30" s="65">
        <v>79116</v>
      </c>
      <c r="L30" s="68">
        <v>13.684006614040307</v>
      </c>
      <c r="M30" s="65">
        <f t="shared" si="0"/>
        <v>96064</v>
      </c>
      <c r="N30" s="263">
        <f t="shared" si="1"/>
        <v>16.615354812821277</v>
      </c>
    </row>
    <row r="31" spans="1:14" ht="20.25" customHeight="1">
      <c r="A31" s="79" t="s">
        <v>35</v>
      </c>
      <c r="B31" s="65">
        <v>778103</v>
      </c>
      <c r="C31" s="65">
        <v>172324</v>
      </c>
      <c r="D31" s="66">
        <v>22.14668238009621</v>
      </c>
      <c r="E31" s="65">
        <v>4576</v>
      </c>
      <c r="F31" s="67">
        <v>0.5880969486044907</v>
      </c>
      <c r="G31" s="65">
        <v>282000</v>
      </c>
      <c r="H31" s="68">
        <v>36.241988528511</v>
      </c>
      <c r="I31" s="65">
        <v>143236</v>
      </c>
      <c r="J31" s="68">
        <v>18.40835981868724</v>
      </c>
      <c r="K31" s="65">
        <v>109975</v>
      </c>
      <c r="L31" s="68">
        <v>14.133732937670207</v>
      </c>
      <c r="M31" s="65">
        <f t="shared" si="0"/>
        <v>65992</v>
      </c>
      <c r="N31" s="263">
        <f t="shared" si="1"/>
        <v>8.481139386430845</v>
      </c>
    </row>
    <row r="32" spans="1:14" ht="20.25" customHeight="1">
      <c r="A32" s="239" t="s">
        <v>102</v>
      </c>
      <c r="B32" s="65">
        <v>784759</v>
      </c>
      <c r="C32" s="65">
        <v>285000</v>
      </c>
      <c r="D32" s="66">
        <v>36.31688199816759</v>
      </c>
      <c r="E32" s="65">
        <v>7114</v>
      </c>
      <c r="F32" s="67">
        <v>0.9065203457367166</v>
      </c>
      <c r="G32" s="65">
        <v>103700</v>
      </c>
      <c r="H32" s="68">
        <v>13.214247941087645</v>
      </c>
      <c r="I32" s="65">
        <v>117273</v>
      </c>
      <c r="J32" s="68">
        <v>14.943823517793362</v>
      </c>
      <c r="K32" s="65">
        <v>46910</v>
      </c>
      <c r="L32" s="68">
        <v>5.977631349242252</v>
      </c>
      <c r="M32" s="65">
        <f t="shared" si="0"/>
        <v>224762</v>
      </c>
      <c r="N32" s="263">
        <f t="shared" si="1"/>
        <v>28.640894847972437</v>
      </c>
    </row>
    <row r="33" spans="1:14" ht="20.25" customHeight="1">
      <c r="A33" s="239" t="s">
        <v>149</v>
      </c>
      <c r="B33" s="65">
        <v>406236</v>
      </c>
      <c r="C33" s="65">
        <v>180731</v>
      </c>
      <c r="D33" s="66">
        <v>44.489163934264816</v>
      </c>
      <c r="E33" s="65">
        <v>3486</v>
      </c>
      <c r="F33" s="67">
        <v>0.8581218798924763</v>
      </c>
      <c r="G33" s="65">
        <v>25100</v>
      </c>
      <c r="H33" s="68">
        <v>6.178674465089259</v>
      </c>
      <c r="I33" s="65">
        <v>40741</v>
      </c>
      <c r="J33" s="68">
        <v>10.028899457458227</v>
      </c>
      <c r="K33" s="65">
        <v>44146</v>
      </c>
      <c r="L33" s="68">
        <v>10.867082188678502</v>
      </c>
      <c r="M33" s="65">
        <f t="shared" si="0"/>
        <v>112032</v>
      </c>
      <c r="N33" s="263">
        <f t="shared" si="1"/>
        <v>27.578058074616724</v>
      </c>
    </row>
    <row r="34" spans="1:14" ht="20.25" customHeight="1">
      <c r="A34" s="239" t="s">
        <v>150</v>
      </c>
      <c r="B34" s="65">
        <v>379409</v>
      </c>
      <c r="C34" s="65">
        <v>217381</v>
      </c>
      <c r="D34" s="66">
        <v>57.294634550050205</v>
      </c>
      <c r="E34" s="65">
        <v>3019</v>
      </c>
      <c r="F34" s="67">
        <v>0.7957112245624115</v>
      </c>
      <c r="G34" s="65">
        <v>2420</v>
      </c>
      <c r="H34" s="68">
        <v>0.637834105147743</v>
      </c>
      <c r="I34" s="65">
        <v>36912</v>
      </c>
      <c r="J34" s="68">
        <v>9.728815078187392</v>
      </c>
      <c r="K34" s="65">
        <v>37569</v>
      </c>
      <c r="L34" s="68">
        <v>9.901979130700642</v>
      </c>
      <c r="M34" s="65">
        <f t="shared" si="0"/>
        <v>82108</v>
      </c>
      <c r="N34" s="263">
        <f t="shared" si="1"/>
        <v>21.6410259113516</v>
      </c>
    </row>
    <row r="35" spans="1:14" ht="20.25" customHeight="1">
      <c r="A35" s="239" t="s">
        <v>151</v>
      </c>
      <c r="B35" s="65">
        <v>360992</v>
      </c>
      <c r="C35" s="65">
        <v>182000</v>
      </c>
      <c r="D35" s="66">
        <v>50.41662973140679</v>
      </c>
      <c r="E35" s="65">
        <v>3001</v>
      </c>
      <c r="F35" s="67">
        <v>0.8313203616700647</v>
      </c>
      <c r="G35" s="65">
        <v>500</v>
      </c>
      <c r="H35" s="68">
        <v>0.13850722453683184</v>
      </c>
      <c r="I35" s="65">
        <v>37865</v>
      </c>
      <c r="J35" s="68">
        <v>10.489152114174276</v>
      </c>
      <c r="K35" s="65">
        <v>65157</v>
      </c>
      <c r="L35" s="68">
        <v>18.049430458292704</v>
      </c>
      <c r="M35" s="65">
        <f t="shared" si="0"/>
        <v>72469</v>
      </c>
      <c r="N35" s="263">
        <f t="shared" si="1"/>
        <v>20.074960109919335</v>
      </c>
    </row>
    <row r="36" spans="1:14" ht="20.25" customHeight="1">
      <c r="A36" s="239" t="s">
        <v>152</v>
      </c>
      <c r="B36" s="65">
        <v>550756</v>
      </c>
      <c r="C36" s="65">
        <v>282192</v>
      </c>
      <c r="D36" s="66">
        <v>51.23720849160064</v>
      </c>
      <c r="E36" s="65">
        <v>3444</v>
      </c>
      <c r="F36" s="67">
        <v>0.6253222842783375</v>
      </c>
      <c r="G36" s="65">
        <v>600</v>
      </c>
      <c r="H36" s="68">
        <v>0.10894116450842115</v>
      </c>
      <c r="I36" s="65">
        <v>63851</v>
      </c>
      <c r="J36" s="68">
        <v>11.593337158378665</v>
      </c>
      <c r="K36" s="65">
        <v>55880</v>
      </c>
      <c r="L36" s="68">
        <v>10.146053787884291</v>
      </c>
      <c r="M36" s="65">
        <f t="shared" si="0"/>
        <v>144789</v>
      </c>
      <c r="N36" s="263">
        <f t="shared" si="1"/>
        <v>26.289137113349646</v>
      </c>
    </row>
    <row r="37" spans="1:14" ht="20.25" customHeight="1">
      <c r="A37" s="239" t="s">
        <v>153</v>
      </c>
      <c r="B37" s="65">
        <v>1342975</v>
      </c>
      <c r="C37" s="65">
        <v>727949</v>
      </c>
      <c r="D37" s="66">
        <v>54.204210800647814</v>
      </c>
      <c r="E37" s="65">
        <v>10553</v>
      </c>
      <c r="F37" s="67">
        <v>0.7857927362758055</v>
      </c>
      <c r="G37" s="65">
        <v>4000</v>
      </c>
      <c r="H37" s="68">
        <v>0.2978461996686461</v>
      </c>
      <c r="I37" s="65">
        <v>157271</v>
      </c>
      <c r="J37" s="68">
        <v>11.71064241702191</v>
      </c>
      <c r="K37" s="65">
        <v>118865</v>
      </c>
      <c r="L37" s="68">
        <v>8.850872130903404</v>
      </c>
      <c r="M37" s="65">
        <f t="shared" si="0"/>
        <v>324337</v>
      </c>
      <c r="N37" s="263">
        <f t="shared" si="1"/>
        <v>24.15063571548242</v>
      </c>
    </row>
    <row r="38" spans="1:14" ht="20.25" customHeight="1">
      <c r="A38" s="239" t="s">
        <v>154</v>
      </c>
      <c r="B38" s="65">
        <v>330423</v>
      </c>
      <c r="C38" s="65">
        <v>121415</v>
      </c>
      <c r="D38" s="66">
        <v>36.745323418769274</v>
      </c>
      <c r="E38" s="65">
        <v>4191</v>
      </c>
      <c r="F38" s="67">
        <v>1.2683741749212374</v>
      </c>
      <c r="G38" s="65">
        <v>45800</v>
      </c>
      <c r="H38" s="68">
        <v>13.861020570601926</v>
      </c>
      <c r="I38" s="65">
        <v>34378</v>
      </c>
      <c r="J38" s="68">
        <v>10.404239414326485</v>
      </c>
      <c r="K38" s="65">
        <v>44001</v>
      </c>
      <c r="L38" s="68">
        <v>13.316566946005576</v>
      </c>
      <c r="M38" s="65">
        <f t="shared" si="0"/>
        <v>80638</v>
      </c>
      <c r="N38" s="263">
        <f t="shared" si="1"/>
        <v>24.404475475375502</v>
      </c>
    </row>
    <row r="39" spans="1:14" ht="20.25" customHeight="1">
      <c r="A39" s="239" t="s">
        <v>165</v>
      </c>
      <c r="B39" s="65">
        <v>268478</v>
      </c>
      <c r="C39" s="65">
        <v>129400</v>
      </c>
      <c r="D39" s="66">
        <v>48.19761768189572</v>
      </c>
      <c r="E39" s="65">
        <v>2840</v>
      </c>
      <c r="F39" s="67">
        <v>1</v>
      </c>
      <c r="G39" s="65">
        <v>10300</v>
      </c>
      <c r="H39" s="68">
        <v>3.83644097467949</v>
      </c>
      <c r="I39" s="65">
        <v>30500</v>
      </c>
      <c r="J39" s="68">
        <v>11.360334925021789</v>
      </c>
      <c r="K39" s="65">
        <v>40710</v>
      </c>
      <c r="L39" s="68">
        <v>15.163253599922527</v>
      </c>
      <c r="M39" s="65">
        <f t="shared" si="0"/>
        <v>54728</v>
      </c>
      <c r="N39" s="263">
        <f t="shared" si="1"/>
        <v>20.38453802546205</v>
      </c>
    </row>
    <row r="40" spans="1:14" ht="20.25" customHeight="1">
      <c r="A40" s="239" t="s">
        <v>156</v>
      </c>
      <c r="B40" s="65">
        <v>262418</v>
      </c>
      <c r="C40" s="65">
        <v>134000</v>
      </c>
      <c r="D40" s="66">
        <v>51.06357033435206</v>
      </c>
      <c r="E40" s="65">
        <v>4284</v>
      </c>
      <c r="F40" s="67">
        <v>1.6325099650176436</v>
      </c>
      <c r="G40" s="65">
        <v>14900</v>
      </c>
      <c r="H40" s="68">
        <v>5.677964164043625</v>
      </c>
      <c r="I40" s="65">
        <v>29453</v>
      </c>
      <c r="J40" s="68">
        <v>11.223696545206503</v>
      </c>
      <c r="K40" s="65">
        <v>22426</v>
      </c>
      <c r="L40" s="68">
        <v>8.545907674016263</v>
      </c>
      <c r="M40" s="65">
        <f t="shared" si="0"/>
        <v>57355</v>
      </c>
      <c r="N40" s="263">
        <f t="shared" si="1"/>
        <v>21.856351317363902</v>
      </c>
    </row>
    <row r="41" spans="1:14" ht="20.25" customHeight="1">
      <c r="A41" s="239" t="s">
        <v>157</v>
      </c>
      <c r="B41" s="65">
        <v>991191</v>
      </c>
      <c r="C41" s="65">
        <v>516718</v>
      </c>
      <c r="D41" s="66">
        <v>52.13102217433371</v>
      </c>
      <c r="E41" s="65">
        <v>7161</v>
      </c>
      <c r="F41" s="67">
        <v>0.7224641870234899</v>
      </c>
      <c r="G41" s="65">
        <v>1000</v>
      </c>
      <c r="H41" s="68">
        <v>0.10088872881210585</v>
      </c>
      <c r="I41" s="65">
        <v>93602</v>
      </c>
      <c r="J41" s="68">
        <v>9.443386794270731</v>
      </c>
      <c r="K41" s="65">
        <v>98210</v>
      </c>
      <c r="L41" s="68">
        <v>9.908282056636915</v>
      </c>
      <c r="M41" s="65">
        <f t="shared" si="0"/>
        <v>274500</v>
      </c>
      <c r="N41" s="263">
        <f t="shared" si="1"/>
        <v>27.693956058923053</v>
      </c>
    </row>
    <row r="42" spans="1:14" ht="20.25" customHeight="1">
      <c r="A42" s="239" t="s">
        <v>158</v>
      </c>
      <c r="B42" s="65">
        <v>694588</v>
      </c>
      <c r="C42" s="65">
        <v>259317</v>
      </c>
      <c r="D42" s="66">
        <v>37.3339303299222</v>
      </c>
      <c r="E42" s="65">
        <v>4343</v>
      </c>
      <c r="F42" s="67">
        <v>0.625262745685212</v>
      </c>
      <c r="G42" s="65">
        <v>76991</v>
      </c>
      <c r="H42" s="68">
        <v>11.084412630221081</v>
      </c>
      <c r="I42" s="65">
        <v>93529</v>
      </c>
      <c r="J42" s="68">
        <v>13.46539243407603</v>
      </c>
      <c r="K42" s="65">
        <v>67583</v>
      </c>
      <c r="L42" s="68">
        <v>9.729940626673654</v>
      </c>
      <c r="M42" s="65">
        <f t="shared" si="0"/>
        <v>192825</v>
      </c>
      <c r="N42" s="263">
        <f t="shared" si="1"/>
        <v>27.761061233421824</v>
      </c>
    </row>
    <row r="43" spans="1:14" ht="20.25" customHeight="1">
      <c r="A43" s="239" t="s">
        <v>159</v>
      </c>
      <c r="B43" s="65">
        <v>1610467</v>
      </c>
      <c r="C43" s="65">
        <v>680428</v>
      </c>
      <c r="D43" s="66">
        <v>42.250353468900634</v>
      </c>
      <c r="E43" s="65">
        <v>8532</v>
      </c>
      <c r="F43" s="67">
        <v>0.5297842178697234</v>
      </c>
      <c r="G43" s="65">
        <v>22000</v>
      </c>
      <c r="H43" s="68">
        <v>1.3660633840991465</v>
      </c>
      <c r="I43" s="65">
        <v>262620</v>
      </c>
      <c r="J43" s="68">
        <v>16.30707117873263</v>
      </c>
      <c r="K43" s="65">
        <v>153456</v>
      </c>
      <c r="L43" s="68">
        <v>9.528664666832665</v>
      </c>
      <c r="M43" s="65">
        <f t="shared" si="0"/>
        <v>483431</v>
      </c>
      <c r="N43" s="263">
        <f t="shared" si="1"/>
        <v>30.0180630835652</v>
      </c>
    </row>
    <row r="44" spans="1:14" ht="20.25" customHeight="1">
      <c r="A44" s="239" t="s">
        <v>166</v>
      </c>
      <c r="B44" s="65">
        <v>300173</v>
      </c>
      <c r="C44" s="65">
        <v>129188</v>
      </c>
      <c r="D44" s="66">
        <v>43.03784817421953</v>
      </c>
      <c r="E44" s="65">
        <v>2673</v>
      </c>
      <c r="F44" s="67">
        <v>0.8904864861263339</v>
      </c>
      <c r="G44" s="65">
        <v>25007</v>
      </c>
      <c r="H44" s="68">
        <v>8.330862535937609</v>
      </c>
      <c r="I44" s="65">
        <v>47182</v>
      </c>
      <c r="J44" s="68">
        <v>15.718269131467522</v>
      </c>
      <c r="K44" s="65">
        <v>29858</v>
      </c>
      <c r="L44" s="68">
        <v>9.946930603352067</v>
      </c>
      <c r="M44" s="65">
        <f t="shared" si="0"/>
        <v>66265</v>
      </c>
      <c r="N44" s="263">
        <f t="shared" si="1"/>
        <v>22.07560306889694</v>
      </c>
    </row>
    <row r="45" spans="1:14" ht="20.25" customHeight="1">
      <c r="A45" s="239" t="s">
        <v>160</v>
      </c>
      <c r="B45" s="65">
        <v>763845</v>
      </c>
      <c r="C45" s="65">
        <v>277976</v>
      </c>
      <c r="D45" s="66">
        <v>36.39167632176685</v>
      </c>
      <c r="E45" s="65">
        <v>5655</v>
      </c>
      <c r="F45" s="67">
        <v>0.7403334446124541</v>
      </c>
      <c r="G45" s="65">
        <v>81800</v>
      </c>
      <c r="H45" s="68">
        <v>10.70897891587953</v>
      </c>
      <c r="I45" s="65">
        <v>99065</v>
      </c>
      <c r="J45" s="68">
        <v>12.969254233515962</v>
      </c>
      <c r="K45" s="65">
        <v>53461</v>
      </c>
      <c r="L45" s="68">
        <v>6.998933029606793</v>
      </c>
      <c r="M45" s="65">
        <f t="shared" si="0"/>
        <v>245888</v>
      </c>
      <c r="N45" s="263">
        <f t="shared" si="1"/>
        <v>32.19082405461841</v>
      </c>
    </row>
    <row r="46" spans="1:14" ht="20.25" customHeight="1">
      <c r="A46" s="239" t="s">
        <v>155</v>
      </c>
      <c r="B46" s="65">
        <v>509634</v>
      </c>
      <c r="C46" s="65">
        <v>210821</v>
      </c>
      <c r="D46" s="66">
        <v>41.36713798529925</v>
      </c>
      <c r="E46" s="65">
        <v>4143</v>
      </c>
      <c r="F46" s="67">
        <v>0.8129363425517135</v>
      </c>
      <c r="G46" s="65">
        <v>43000</v>
      </c>
      <c r="H46" s="68">
        <v>8.43742764415247</v>
      </c>
      <c r="I46" s="65">
        <v>79422</v>
      </c>
      <c r="J46" s="68">
        <v>15.584125077997152</v>
      </c>
      <c r="K46" s="65">
        <v>38730</v>
      </c>
      <c r="L46" s="68">
        <v>7.599571457163376</v>
      </c>
      <c r="M46" s="65">
        <f t="shared" si="0"/>
        <v>133518</v>
      </c>
      <c r="N46" s="263">
        <f t="shared" si="1"/>
        <v>26.198801492836036</v>
      </c>
    </row>
    <row r="47" spans="1:14" ht="20.25" customHeight="1">
      <c r="A47" s="239" t="s">
        <v>161</v>
      </c>
      <c r="B47" s="65">
        <v>507736</v>
      </c>
      <c r="C47" s="65">
        <v>169442</v>
      </c>
      <c r="D47" s="66">
        <v>33.372067373595726</v>
      </c>
      <c r="E47" s="65">
        <v>4041</v>
      </c>
      <c r="F47" s="67">
        <v>0.7958860510186396</v>
      </c>
      <c r="G47" s="65">
        <v>54000</v>
      </c>
      <c r="H47" s="68">
        <v>10.635448343233492</v>
      </c>
      <c r="I47" s="65">
        <v>60288</v>
      </c>
      <c r="J47" s="68">
        <v>11.873887216978902</v>
      </c>
      <c r="K47" s="65">
        <v>46129</v>
      </c>
      <c r="L47" s="68">
        <v>9.085233270833662</v>
      </c>
      <c r="M47" s="65">
        <f t="shared" si="0"/>
        <v>173836</v>
      </c>
      <c r="N47" s="263">
        <f t="shared" si="1"/>
        <v>34.23747774433958</v>
      </c>
    </row>
    <row r="48" spans="1:14" ht="20.25" customHeight="1">
      <c r="A48" s="240" t="s">
        <v>162</v>
      </c>
      <c r="B48" s="73">
        <v>678442</v>
      </c>
      <c r="C48" s="73">
        <v>274122</v>
      </c>
      <c r="D48" s="74">
        <v>40.40463296788819</v>
      </c>
      <c r="E48" s="73">
        <v>7416</v>
      </c>
      <c r="F48" s="75">
        <v>1.0930927035767244</v>
      </c>
      <c r="G48" s="73">
        <v>40900</v>
      </c>
      <c r="H48" s="76">
        <v>6.028518281592237</v>
      </c>
      <c r="I48" s="73">
        <v>86564</v>
      </c>
      <c r="J48" s="76">
        <v>12.759233655935217</v>
      </c>
      <c r="K48" s="73">
        <v>61487</v>
      </c>
      <c r="L48" s="76">
        <v>9.062970747683663</v>
      </c>
      <c r="M48" s="73">
        <f t="shared" si="0"/>
        <v>207953</v>
      </c>
      <c r="N48" s="264">
        <f t="shared" si="1"/>
        <v>30.65155164332397</v>
      </c>
    </row>
  </sheetData>
  <mergeCells count="8">
    <mergeCell ref="C5:D5"/>
    <mergeCell ref="B4:C4"/>
    <mergeCell ref="M5:N5"/>
    <mergeCell ref="K5:L5"/>
    <mergeCell ref="M3:N3"/>
    <mergeCell ref="E5:F5"/>
    <mergeCell ref="G5:H5"/>
    <mergeCell ref="I5:J5"/>
  </mergeCells>
  <printOptions/>
  <pageMargins left="0.5905511811023623" right="0.5905511811023623" top="0.5905511811023623" bottom="0.5905511811023623" header="0.5118110236220472" footer="0.5118110236220472"/>
  <pageSetup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dimension ref="A1:N51"/>
  <sheetViews>
    <sheetView showGridLines="0" view="pageBreakPreview" zoomScaleSheetLayoutView="100" workbookViewId="0" topLeftCell="A1">
      <selection activeCell="A1" sqref="A1"/>
    </sheetView>
  </sheetViews>
  <sheetFormatPr defaultColWidth="9.00390625" defaultRowHeight="13.5"/>
  <cols>
    <col min="1" max="1" width="37.00390625" style="49" customWidth="1"/>
    <col min="2" max="10" width="16.50390625" style="41" customWidth="1"/>
    <col min="11" max="11" width="16.50390625" style="42" customWidth="1"/>
    <col min="12" max="12" width="16.50390625" style="41" customWidth="1"/>
    <col min="13" max="13" width="10.875" style="41" customWidth="1"/>
    <col min="14" max="14" width="6.50390625" style="41" bestFit="1" customWidth="1"/>
    <col min="15" max="16384" width="9.00390625" style="41" customWidth="1"/>
  </cols>
  <sheetData>
    <row r="1" spans="1:12" s="29" customFormat="1" ht="33.75">
      <c r="A1" s="61"/>
      <c r="B1" s="41"/>
      <c r="C1" s="41"/>
      <c r="D1" s="41"/>
      <c r="E1" s="41"/>
      <c r="F1" s="41"/>
      <c r="G1" s="41"/>
      <c r="H1" s="41"/>
      <c r="I1" s="41"/>
      <c r="J1" s="41"/>
      <c r="K1" s="41"/>
      <c r="L1" s="41"/>
    </row>
    <row r="2" spans="1:12" s="29" customFormat="1" ht="22.5">
      <c r="A2" s="62" t="s">
        <v>97</v>
      </c>
      <c r="B2" s="41"/>
      <c r="C2" s="41"/>
      <c r="D2" s="41"/>
      <c r="E2" s="41"/>
      <c r="F2" s="41"/>
      <c r="G2" s="41"/>
      <c r="H2" s="41"/>
      <c r="I2" s="41"/>
      <c r="J2" s="41"/>
      <c r="K2" s="41"/>
      <c r="L2" s="41"/>
    </row>
    <row r="3" spans="1:12" s="50" customFormat="1" ht="15.75">
      <c r="A3" s="82"/>
      <c r="B3" s="83"/>
      <c r="C3" s="83"/>
      <c r="D3" s="83"/>
      <c r="E3" s="83"/>
      <c r="F3" s="83"/>
      <c r="G3" s="83"/>
      <c r="H3" s="83"/>
      <c r="I3" s="83"/>
      <c r="J3" s="83"/>
      <c r="K3" s="287" t="s">
        <v>61</v>
      </c>
      <c r="L3" s="287"/>
    </row>
    <row r="4" spans="1:14" s="81" customFormat="1" ht="21" customHeight="1">
      <c r="A4" s="250" t="s">
        <v>56</v>
      </c>
      <c r="B4" s="107" t="s">
        <v>58</v>
      </c>
      <c r="C4" s="242"/>
      <c r="D4" s="242"/>
      <c r="E4" s="242"/>
      <c r="F4" s="242"/>
      <c r="G4" s="242"/>
      <c r="H4" s="242"/>
      <c r="I4" s="242"/>
      <c r="J4" s="242"/>
      <c r="K4" s="243"/>
      <c r="L4" s="244"/>
      <c r="M4" s="80"/>
      <c r="N4" s="80"/>
    </row>
    <row r="5" spans="1:14" s="81" customFormat="1" ht="21" customHeight="1">
      <c r="A5" s="251"/>
      <c r="B5" s="245"/>
      <c r="C5" s="288" t="s">
        <v>29</v>
      </c>
      <c r="D5" s="292"/>
      <c r="E5" s="242"/>
      <c r="F5" s="242"/>
      <c r="G5" s="242"/>
      <c r="H5" s="242"/>
      <c r="I5" s="288" t="s">
        <v>176</v>
      </c>
      <c r="J5" s="289"/>
      <c r="K5" s="288" t="s">
        <v>60</v>
      </c>
      <c r="L5" s="289"/>
      <c r="M5" s="80"/>
      <c r="N5" s="80"/>
    </row>
    <row r="6" spans="1:14" s="81" customFormat="1" ht="21" customHeight="1">
      <c r="A6" s="251"/>
      <c r="B6" s="245"/>
      <c r="C6" s="245"/>
      <c r="D6" s="252"/>
      <c r="E6" s="288" t="s">
        <v>59</v>
      </c>
      <c r="F6" s="289"/>
      <c r="G6" s="280" t="s">
        <v>98</v>
      </c>
      <c r="H6" s="278"/>
      <c r="I6" s="245"/>
      <c r="J6" s="253"/>
      <c r="K6" s="245"/>
      <c r="L6" s="253"/>
      <c r="M6" s="80"/>
      <c r="N6" s="80"/>
    </row>
    <row r="7" spans="1:14" s="81" customFormat="1" ht="16.5" customHeight="1">
      <c r="A7" s="254"/>
      <c r="B7" s="247"/>
      <c r="C7" s="247"/>
      <c r="D7" s="248" t="s">
        <v>30</v>
      </c>
      <c r="E7" s="247"/>
      <c r="F7" s="248" t="s">
        <v>30</v>
      </c>
      <c r="G7" s="247"/>
      <c r="H7" s="248" t="s">
        <v>30</v>
      </c>
      <c r="I7" s="247"/>
      <c r="J7" s="248" t="s">
        <v>30</v>
      </c>
      <c r="K7" s="247"/>
      <c r="L7" s="249" t="s">
        <v>30</v>
      </c>
      <c r="M7" s="80"/>
      <c r="N7" s="80"/>
    </row>
    <row r="8" spans="1:14" ht="18.75" customHeight="1">
      <c r="A8" s="84" t="s">
        <v>55</v>
      </c>
      <c r="B8" s="70">
        <v>2623794</v>
      </c>
      <c r="C8" s="69">
        <v>1181901</v>
      </c>
      <c r="D8" s="66">
        <v>45.6</v>
      </c>
      <c r="E8" s="65">
        <v>695778</v>
      </c>
      <c r="F8" s="67">
        <v>26.5</v>
      </c>
      <c r="G8" s="65">
        <v>426370</v>
      </c>
      <c r="H8" s="68">
        <v>16.3</v>
      </c>
      <c r="I8" s="65">
        <v>541980</v>
      </c>
      <c r="J8" s="68">
        <v>20.7</v>
      </c>
      <c r="K8" s="65">
        <f>B8-(C8+I8)</f>
        <v>899913</v>
      </c>
      <c r="L8" s="68">
        <f>K8/B8*100</f>
        <v>34.298157553527446</v>
      </c>
      <c r="M8" s="55"/>
      <c r="N8" s="55"/>
    </row>
    <row r="9" spans="1:14" ht="18.75" customHeight="1">
      <c r="A9" s="85" t="s">
        <v>40</v>
      </c>
      <c r="B9" s="65">
        <v>888365</v>
      </c>
      <c r="C9" s="65">
        <v>489487</v>
      </c>
      <c r="D9" s="66">
        <v>55.099761922182886</v>
      </c>
      <c r="E9" s="65">
        <v>281115</v>
      </c>
      <c r="F9" s="67">
        <v>31.644087734208348</v>
      </c>
      <c r="G9" s="65">
        <v>184302</v>
      </c>
      <c r="H9" s="68">
        <v>20.746202292976424</v>
      </c>
      <c r="I9" s="65">
        <v>126872</v>
      </c>
      <c r="J9" s="68">
        <v>14.281517169181587</v>
      </c>
      <c r="K9" s="65">
        <f aca="true" t="shared" si="0" ref="K9:K49">B9-(C9+I9)</f>
        <v>272006</v>
      </c>
      <c r="L9" s="68">
        <f aca="true" t="shared" si="1" ref="L9:L49">K9/B9*100</f>
        <v>30.618720908635527</v>
      </c>
      <c r="M9" s="55"/>
      <c r="N9" s="55"/>
    </row>
    <row r="10" spans="1:14" ht="18.75" customHeight="1">
      <c r="A10" s="85" t="s">
        <v>53</v>
      </c>
      <c r="B10" s="65">
        <v>837251</v>
      </c>
      <c r="C10" s="65">
        <v>411870</v>
      </c>
      <c r="D10" s="66">
        <v>49.193133242002695</v>
      </c>
      <c r="E10" s="65">
        <v>275941</v>
      </c>
      <c r="F10" s="67">
        <v>32.957977954042455</v>
      </c>
      <c r="G10" s="65">
        <v>119970</v>
      </c>
      <c r="H10" s="68">
        <v>14.32903633438479</v>
      </c>
      <c r="I10" s="65">
        <v>143279</v>
      </c>
      <c r="J10" s="68">
        <v>17.113028231677237</v>
      </c>
      <c r="K10" s="65">
        <f t="shared" si="0"/>
        <v>282102</v>
      </c>
      <c r="L10" s="68">
        <f t="shared" si="1"/>
        <v>33.693838526320064</v>
      </c>
      <c r="M10" s="55"/>
      <c r="N10" s="55"/>
    </row>
    <row r="11" spans="1:14" ht="18.75" customHeight="1">
      <c r="A11" s="85" t="s">
        <v>37</v>
      </c>
      <c r="B11" s="65">
        <v>1024346</v>
      </c>
      <c r="C11" s="65">
        <v>496040</v>
      </c>
      <c r="D11" s="66">
        <v>48.425043881657174</v>
      </c>
      <c r="E11" s="65">
        <v>338301</v>
      </c>
      <c r="F11" s="67">
        <v>33.0260478393043</v>
      </c>
      <c r="G11" s="65">
        <v>139027</v>
      </c>
      <c r="H11" s="68">
        <v>13.57226952611715</v>
      </c>
      <c r="I11" s="65">
        <v>154011</v>
      </c>
      <c r="J11" s="68">
        <v>15.035056514107536</v>
      </c>
      <c r="K11" s="65">
        <f t="shared" si="0"/>
        <v>374295</v>
      </c>
      <c r="L11" s="68">
        <f t="shared" si="1"/>
        <v>36.53989960423529</v>
      </c>
      <c r="M11" s="55"/>
      <c r="N11" s="55"/>
    </row>
    <row r="12" spans="1:14" ht="18.75" customHeight="1">
      <c r="A12" s="85" t="s">
        <v>42</v>
      </c>
      <c r="B12" s="65">
        <v>788184</v>
      </c>
      <c r="C12" s="65">
        <v>341386</v>
      </c>
      <c r="D12" s="66">
        <v>43.31298275529572</v>
      </c>
      <c r="E12" s="65">
        <v>241641</v>
      </c>
      <c r="F12" s="67">
        <v>30.65794281538321</v>
      </c>
      <c r="G12" s="65">
        <v>83678</v>
      </c>
      <c r="H12" s="68">
        <v>10.616556540097235</v>
      </c>
      <c r="I12" s="65">
        <v>115772</v>
      </c>
      <c r="J12" s="68">
        <v>14.688448382611167</v>
      </c>
      <c r="K12" s="65">
        <f t="shared" si="0"/>
        <v>331026</v>
      </c>
      <c r="L12" s="68">
        <f t="shared" si="1"/>
        <v>41.998568862093116</v>
      </c>
      <c r="M12" s="55"/>
      <c r="N12" s="55"/>
    </row>
    <row r="13" spans="1:14" ht="18.75" customHeight="1">
      <c r="A13" s="85" t="s">
        <v>44</v>
      </c>
      <c r="B13" s="65">
        <v>1578200</v>
      </c>
      <c r="C13" s="65">
        <v>891070</v>
      </c>
      <c r="D13" s="66">
        <v>56.46115828158662</v>
      </c>
      <c r="E13" s="65">
        <v>671188</v>
      </c>
      <c r="F13" s="67">
        <v>42.528703586364216</v>
      </c>
      <c r="G13" s="65">
        <v>188791</v>
      </c>
      <c r="H13" s="68">
        <v>11.962425548092764</v>
      </c>
      <c r="I13" s="65">
        <v>182913</v>
      </c>
      <c r="J13" s="68">
        <v>11.589975921936384</v>
      </c>
      <c r="K13" s="65">
        <f t="shared" si="0"/>
        <v>504217</v>
      </c>
      <c r="L13" s="68">
        <f t="shared" si="1"/>
        <v>31.948865796477</v>
      </c>
      <c r="M13" s="55"/>
      <c r="N13" s="55"/>
    </row>
    <row r="14" spans="1:14" ht="18.75" customHeight="1">
      <c r="A14" s="85" t="s">
        <v>49</v>
      </c>
      <c r="B14" s="65">
        <v>1458649</v>
      </c>
      <c r="C14" s="65">
        <v>805712</v>
      </c>
      <c r="D14" s="66">
        <v>55.236866442852254</v>
      </c>
      <c r="E14" s="65">
        <v>597262</v>
      </c>
      <c r="F14" s="67">
        <v>40.94624546412468</v>
      </c>
      <c r="G14" s="65">
        <v>178961</v>
      </c>
      <c r="H14" s="68">
        <v>12.268955725469253</v>
      </c>
      <c r="I14" s="65">
        <v>172374</v>
      </c>
      <c r="J14" s="68">
        <v>11.817373473673241</v>
      </c>
      <c r="K14" s="65">
        <f t="shared" si="0"/>
        <v>480563</v>
      </c>
      <c r="L14" s="68">
        <f t="shared" si="1"/>
        <v>32.945760083474504</v>
      </c>
      <c r="M14" s="55"/>
      <c r="N14" s="55"/>
    </row>
    <row r="15" spans="1:14" ht="18.75" customHeight="1">
      <c r="A15" s="85" t="s">
        <v>62</v>
      </c>
      <c r="B15" s="65">
        <v>6948025</v>
      </c>
      <c r="C15" s="69">
        <v>2563066</v>
      </c>
      <c r="D15" s="66">
        <v>36.88913036438413</v>
      </c>
      <c r="E15" s="69">
        <v>1670358</v>
      </c>
      <c r="F15" s="67">
        <v>24.04075978425524</v>
      </c>
      <c r="G15" s="65">
        <v>750318</v>
      </c>
      <c r="H15" s="68">
        <v>10.79901122980991</v>
      </c>
      <c r="I15" s="65">
        <v>810873</v>
      </c>
      <c r="J15" s="68">
        <v>11.670553862428532</v>
      </c>
      <c r="K15" s="69">
        <f t="shared" si="0"/>
        <v>3574086</v>
      </c>
      <c r="L15" s="68">
        <f t="shared" si="1"/>
        <v>51.440315773187336</v>
      </c>
      <c r="M15" s="55"/>
      <c r="N15" s="56"/>
    </row>
    <row r="16" spans="1:14" ht="18.75" customHeight="1">
      <c r="A16" s="85" t="s">
        <v>47</v>
      </c>
      <c r="B16" s="65">
        <v>1745880</v>
      </c>
      <c r="C16" s="69">
        <v>991793</v>
      </c>
      <c r="D16" s="66">
        <v>56.8076270992279</v>
      </c>
      <c r="E16" s="65">
        <v>783731</v>
      </c>
      <c r="F16" s="67">
        <v>44.89031319449218</v>
      </c>
      <c r="G16" s="65">
        <v>159865</v>
      </c>
      <c r="H16" s="68">
        <v>9.15670034595734</v>
      </c>
      <c r="I16" s="65">
        <v>182128</v>
      </c>
      <c r="J16" s="68">
        <v>10.431873897404174</v>
      </c>
      <c r="K16" s="65">
        <f t="shared" si="0"/>
        <v>571959</v>
      </c>
      <c r="L16" s="68">
        <f t="shared" si="1"/>
        <v>32.760499003367926</v>
      </c>
      <c r="M16" s="55"/>
      <c r="N16" s="55"/>
    </row>
    <row r="17" spans="1:14" ht="18.75" customHeight="1">
      <c r="A17" s="85" t="s">
        <v>46</v>
      </c>
      <c r="B17" s="65">
        <v>1108934</v>
      </c>
      <c r="C17" s="65">
        <v>506887</v>
      </c>
      <c r="D17" s="66">
        <v>45.70939298461405</v>
      </c>
      <c r="E17" s="65">
        <v>312534</v>
      </c>
      <c r="F17" s="67">
        <v>28.18328232338444</v>
      </c>
      <c r="G17" s="65">
        <v>185476</v>
      </c>
      <c r="H17" s="68">
        <v>16.725612164475073</v>
      </c>
      <c r="I17" s="65">
        <v>241329</v>
      </c>
      <c r="J17" s="68">
        <v>21.762250954520287</v>
      </c>
      <c r="K17" s="65">
        <f t="shared" si="0"/>
        <v>360718</v>
      </c>
      <c r="L17" s="68">
        <f t="shared" si="1"/>
        <v>32.52835606086566</v>
      </c>
      <c r="M17" s="55"/>
      <c r="N17" s="55"/>
    </row>
    <row r="18" spans="1:14" ht="18.75" customHeight="1">
      <c r="A18" s="85" t="s">
        <v>45</v>
      </c>
      <c r="B18" s="65">
        <v>445122</v>
      </c>
      <c r="C18" s="65">
        <v>213074</v>
      </c>
      <c r="D18" s="66">
        <v>47.86867420617269</v>
      </c>
      <c r="E18" s="65">
        <v>131150</v>
      </c>
      <c r="F18" s="67">
        <v>29.46383238752522</v>
      </c>
      <c r="G18" s="65">
        <v>76580</v>
      </c>
      <c r="H18" s="68">
        <v>17.20427208720306</v>
      </c>
      <c r="I18" s="65">
        <v>106654</v>
      </c>
      <c r="J18" s="68">
        <v>23.960622031712653</v>
      </c>
      <c r="K18" s="65">
        <f t="shared" si="0"/>
        <v>125394</v>
      </c>
      <c r="L18" s="68">
        <f t="shared" si="1"/>
        <v>28.170703762114655</v>
      </c>
      <c r="N18" s="55"/>
    </row>
    <row r="19" spans="1:14" ht="18.75" customHeight="1">
      <c r="A19" s="85" t="s">
        <v>50</v>
      </c>
      <c r="B19" s="65">
        <v>830200</v>
      </c>
      <c r="C19" s="65">
        <v>430981</v>
      </c>
      <c r="D19" s="66">
        <v>51.91291255119248</v>
      </c>
      <c r="E19" s="65">
        <v>273952</v>
      </c>
      <c r="F19" s="67">
        <v>32.99831365935919</v>
      </c>
      <c r="G19" s="65">
        <v>143948</v>
      </c>
      <c r="H19" s="68">
        <v>17.338954468802697</v>
      </c>
      <c r="I19" s="65">
        <v>145842</v>
      </c>
      <c r="J19" s="68">
        <v>17.567092266923634</v>
      </c>
      <c r="K19" s="65">
        <f t="shared" si="0"/>
        <v>253377</v>
      </c>
      <c r="L19" s="68">
        <f t="shared" si="1"/>
        <v>30.519995181883885</v>
      </c>
      <c r="M19" s="55"/>
      <c r="N19" s="55"/>
    </row>
    <row r="20" spans="1:14" ht="18.75" customHeight="1">
      <c r="A20" s="85" t="s">
        <v>39</v>
      </c>
      <c r="B20" s="65">
        <v>762553</v>
      </c>
      <c r="C20" s="65">
        <v>382202</v>
      </c>
      <c r="D20" s="66">
        <v>50.1213686130669</v>
      </c>
      <c r="E20" s="65">
        <v>239601</v>
      </c>
      <c r="F20" s="67">
        <v>31.420897957256745</v>
      </c>
      <c r="G20" s="65">
        <v>130309</v>
      </c>
      <c r="H20" s="68">
        <v>17.088517126022715</v>
      </c>
      <c r="I20" s="65">
        <v>161280</v>
      </c>
      <c r="J20" s="68">
        <v>21.15000531110624</v>
      </c>
      <c r="K20" s="65">
        <f t="shared" si="0"/>
        <v>219071</v>
      </c>
      <c r="L20" s="68">
        <f t="shared" si="1"/>
        <v>28.728626075826863</v>
      </c>
      <c r="M20" s="55"/>
      <c r="N20" s="55"/>
    </row>
    <row r="21" spans="1:14" ht="18.75" customHeight="1">
      <c r="A21" s="85" t="s">
        <v>48</v>
      </c>
      <c r="B21" s="65">
        <v>1118264</v>
      </c>
      <c r="C21" s="65">
        <v>573387</v>
      </c>
      <c r="D21" s="66">
        <v>51.27474370989319</v>
      </c>
      <c r="E21" s="65">
        <v>387633</v>
      </c>
      <c r="F21" s="67">
        <v>34.66381820393038</v>
      </c>
      <c r="G21" s="65">
        <v>167215</v>
      </c>
      <c r="H21" s="68">
        <v>14.95308800068678</v>
      </c>
      <c r="I21" s="65">
        <v>218673</v>
      </c>
      <c r="J21" s="68">
        <v>19.55468476138014</v>
      </c>
      <c r="K21" s="65">
        <f t="shared" si="0"/>
        <v>326204</v>
      </c>
      <c r="L21" s="68">
        <f t="shared" si="1"/>
        <v>29.17057152872667</v>
      </c>
      <c r="M21" s="55"/>
      <c r="N21" s="55"/>
    </row>
    <row r="22" spans="1:14" ht="18.75" customHeight="1">
      <c r="A22" s="85" t="s">
        <v>36</v>
      </c>
      <c r="B22" s="72">
        <v>2124627</v>
      </c>
      <c r="C22" s="69">
        <v>1071365</v>
      </c>
      <c r="D22" s="66">
        <v>50.42602772157183</v>
      </c>
      <c r="E22" s="65">
        <v>762558</v>
      </c>
      <c r="F22" s="67">
        <v>35.891382346171824</v>
      </c>
      <c r="G22" s="65">
        <v>270973</v>
      </c>
      <c r="H22" s="68">
        <v>12.753909274427935</v>
      </c>
      <c r="I22" s="65">
        <v>280733</v>
      </c>
      <c r="J22" s="68">
        <v>13.213284025854891</v>
      </c>
      <c r="K22" s="65">
        <f t="shared" si="0"/>
        <v>772529</v>
      </c>
      <c r="L22" s="68">
        <f t="shared" si="1"/>
        <v>36.360688252573276</v>
      </c>
      <c r="M22" s="55"/>
      <c r="N22" s="55"/>
    </row>
    <row r="23" spans="1:14" ht="18.75" customHeight="1">
      <c r="A23" s="85" t="s">
        <v>63</v>
      </c>
      <c r="B23" s="65">
        <v>795093</v>
      </c>
      <c r="C23" s="65">
        <v>417709</v>
      </c>
      <c r="D23" s="66">
        <v>52.535866873434934</v>
      </c>
      <c r="E23" s="65">
        <v>312278</v>
      </c>
      <c r="F23" s="67">
        <v>39.27565706150098</v>
      </c>
      <c r="G23" s="65">
        <v>90002</v>
      </c>
      <c r="H23" s="68">
        <v>11.319682100081375</v>
      </c>
      <c r="I23" s="65">
        <v>102638</v>
      </c>
      <c r="J23" s="68">
        <v>12.90893015030946</v>
      </c>
      <c r="K23" s="65">
        <f t="shared" si="0"/>
        <v>274746</v>
      </c>
      <c r="L23" s="68">
        <f t="shared" si="1"/>
        <v>34.55520297625561</v>
      </c>
      <c r="M23" s="55"/>
      <c r="N23" s="55"/>
    </row>
    <row r="24" spans="1:14" ht="18.75" customHeight="1">
      <c r="A24" s="85" t="s">
        <v>64</v>
      </c>
      <c r="B24" s="65">
        <v>2989196</v>
      </c>
      <c r="C24" s="69">
        <v>1270977</v>
      </c>
      <c r="D24" s="66">
        <v>42.519025182691266</v>
      </c>
      <c r="E24" s="65">
        <v>924756</v>
      </c>
      <c r="F24" s="67">
        <v>30.936613055818352</v>
      </c>
      <c r="G24" s="65">
        <v>310525</v>
      </c>
      <c r="H24" s="68">
        <v>10.388244865843523</v>
      </c>
      <c r="I24" s="65">
        <v>252887</v>
      </c>
      <c r="J24" s="68">
        <v>8.460034069361795</v>
      </c>
      <c r="K24" s="69">
        <f t="shared" si="0"/>
        <v>1465332</v>
      </c>
      <c r="L24" s="68">
        <f t="shared" si="1"/>
        <v>49.02094074794694</v>
      </c>
      <c r="M24" s="55"/>
      <c r="N24" s="55"/>
    </row>
    <row r="25" spans="1:14" ht="18.75" customHeight="1">
      <c r="A25" s="85" t="s">
        <v>54</v>
      </c>
      <c r="B25" s="65">
        <v>2059049</v>
      </c>
      <c r="C25" s="65">
        <v>924790</v>
      </c>
      <c r="D25" s="66">
        <v>44.91345276387303</v>
      </c>
      <c r="E25" s="65">
        <v>636309</v>
      </c>
      <c r="F25" s="67">
        <v>30.90305281710149</v>
      </c>
      <c r="G25" s="65">
        <v>269593</v>
      </c>
      <c r="H25" s="68">
        <v>13.093083263195776</v>
      </c>
      <c r="I25" s="65">
        <v>320347</v>
      </c>
      <c r="J25" s="68">
        <v>15.558007604481485</v>
      </c>
      <c r="K25" s="65">
        <f t="shared" si="0"/>
        <v>813912</v>
      </c>
      <c r="L25" s="68">
        <f t="shared" si="1"/>
        <v>39.52853963164548</v>
      </c>
      <c r="M25" s="55"/>
      <c r="N25" s="55"/>
    </row>
    <row r="26" spans="1:14" ht="18.75" customHeight="1">
      <c r="A26" s="85" t="s">
        <v>51</v>
      </c>
      <c r="B26" s="65">
        <v>511407</v>
      </c>
      <c r="C26" s="65">
        <v>235752</v>
      </c>
      <c r="D26" s="66">
        <v>46.0987041632203</v>
      </c>
      <c r="E26" s="65">
        <v>127238</v>
      </c>
      <c r="F26" s="67">
        <v>24.87998795479921</v>
      </c>
      <c r="G26" s="65">
        <v>99005</v>
      </c>
      <c r="H26" s="68">
        <v>19.359336106075983</v>
      </c>
      <c r="I26" s="65">
        <v>117104</v>
      </c>
      <c r="J26" s="68">
        <v>22.898395993797504</v>
      </c>
      <c r="K26" s="65">
        <f t="shared" si="0"/>
        <v>158551</v>
      </c>
      <c r="L26" s="68">
        <f t="shared" si="1"/>
        <v>31.002899842982206</v>
      </c>
      <c r="M26" s="55"/>
      <c r="N26" s="55"/>
    </row>
    <row r="27" spans="1:14" ht="18.75" customHeight="1">
      <c r="A27" s="85" t="s">
        <v>38</v>
      </c>
      <c r="B27" s="65">
        <v>738203</v>
      </c>
      <c r="C27" s="65">
        <v>355482</v>
      </c>
      <c r="D27" s="66">
        <v>48.15504678252459</v>
      </c>
      <c r="E27" s="65">
        <v>237836</v>
      </c>
      <c r="F27" s="67">
        <v>32.21823807272525</v>
      </c>
      <c r="G27" s="65">
        <v>104680</v>
      </c>
      <c r="H27" s="68">
        <v>14.18038127723675</v>
      </c>
      <c r="I27" s="65">
        <v>118119</v>
      </c>
      <c r="J27" s="68">
        <v>16.00088322588773</v>
      </c>
      <c r="K27" s="65">
        <f t="shared" si="0"/>
        <v>264602</v>
      </c>
      <c r="L27" s="68">
        <f t="shared" si="1"/>
        <v>35.84406999158768</v>
      </c>
      <c r="M27" s="55"/>
      <c r="N27" s="55"/>
    </row>
    <row r="28" spans="1:14" ht="18.75" customHeight="1">
      <c r="A28" s="85" t="s">
        <v>43</v>
      </c>
      <c r="B28" s="65">
        <v>945368</v>
      </c>
      <c r="C28" s="65">
        <v>491483</v>
      </c>
      <c r="D28" s="66">
        <v>51.988537796921406</v>
      </c>
      <c r="E28" s="65">
        <v>317465</v>
      </c>
      <c r="F28" s="67">
        <v>33.58110280864172</v>
      </c>
      <c r="G28" s="65">
        <v>147614</v>
      </c>
      <c r="H28" s="68">
        <v>15.614448553367577</v>
      </c>
      <c r="I28" s="65">
        <v>174264</v>
      </c>
      <c r="J28" s="68">
        <v>18.433456601027327</v>
      </c>
      <c r="K28" s="65">
        <f t="shared" si="0"/>
        <v>279621</v>
      </c>
      <c r="L28" s="68">
        <f t="shared" si="1"/>
        <v>29.578005602051267</v>
      </c>
      <c r="M28" s="55"/>
      <c r="N28" s="55"/>
    </row>
    <row r="29" spans="1:14" ht="18.75" customHeight="1">
      <c r="A29" s="85" t="s">
        <v>52</v>
      </c>
      <c r="B29" s="65">
        <v>1468977</v>
      </c>
      <c r="C29" s="65">
        <v>749491</v>
      </c>
      <c r="D29" s="66">
        <v>51.021288965041656</v>
      </c>
      <c r="E29" s="65">
        <v>526900</v>
      </c>
      <c r="F29" s="67">
        <v>35.86849896220295</v>
      </c>
      <c r="G29" s="65">
        <v>172396</v>
      </c>
      <c r="H29" s="68">
        <v>11.73578619678865</v>
      </c>
      <c r="I29" s="65">
        <v>239624</v>
      </c>
      <c r="J29" s="68">
        <v>16.312304413207286</v>
      </c>
      <c r="K29" s="65">
        <f t="shared" si="0"/>
        <v>479862</v>
      </c>
      <c r="L29" s="68">
        <f t="shared" si="1"/>
        <v>32.66640662175105</v>
      </c>
      <c r="M29" s="55"/>
      <c r="N29" s="55"/>
    </row>
    <row r="30" spans="1:14" ht="18.75" customHeight="1">
      <c r="A30" s="85" t="s">
        <v>41</v>
      </c>
      <c r="B30" s="65">
        <v>733065</v>
      </c>
      <c r="C30" s="65">
        <v>375376</v>
      </c>
      <c r="D30" s="66">
        <v>51.206373241117774</v>
      </c>
      <c r="E30" s="65">
        <v>230904</v>
      </c>
      <c r="F30" s="67">
        <v>31.49843465449858</v>
      </c>
      <c r="G30" s="65">
        <v>124020</v>
      </c>
      <c r="H30" s="68">
        <v>16.9180086349778</v>
      </c>
      <c r="I30" s="65">
        <v>166185</v>
      </c>
      <c r="J30" s="68">
        <v>22.66988602647787</v>
      </c>
      <c r="K30" s="65">
        <f t="shared" si="0"/>
        <v>191504</v>
      </c>
      <c r="L30" s="68">
        <f t="shared" si="1"/>
        <v>26.123740732404354</v>
      </c>
      <c r="M30" s="55"/>
      <c r="N30" s="55"/>
    </row>
    <row r="31" spans="1:14" ht="18.75" customHeight="1">
      <c r="A31" s="85" t="s">
        <v>65</v>
      </c>
      <c r="B31" s="65">
        <v>578164</v>
      </c>
      <c r="C31" s="65">
        <v>279345</v>
      </c>
      <c r="D31" s="66">
        <v>48.31587577227223</v>
      </c>
      <c r="E31" s="65">
        <v>177169</v>
      </c>
      <c r="F31" s="67">
        <v>30.643381462699164</v>
      </c>
      <c r="G31" s="65">
        <v>92182</v>
      </c>
      <c r="H31" s="68">
        <v>15.943919026435404</v>
      </c>
      <c r="I31" s="65">
        <v>148574</v>
      </c>
      <c r="J31" s="68">
        <v>25.69755294345549</v>
      </c>
      <c r="K31" s="65">
        <f t="shared" si="0"/>
        <v>150245</v>
      </c>
      <c r="L31" s="68">
        <f t="shared" si="1"/>
        <v>25.98657128427228</v>
      </c>
      <c r="M31" s="55"/>
      <c r="N31" s="55"/>
    </row>
    <row r="32" spans="1:14" ht="18.75" customHeight="1">
      <c r="A32" s="85" t="s">
        <v>35</v>
      </c>
      <c r="B32" s="65">
        <v>778103</v>
      </c>
      <c r="C32" s="65">
        <v>413761</v>
      </c>
      <c r="D32" s="66">
        <v>53.175607856543415</v>
      </c>
      <c r="E32" s="65">
        <v>248005</v>
      </c>
      <c r="F32" s="67">
        <v>31.873029663167983</v>
      </c>
      <c r="G32" s="65">
        <v>142955</v>
      </c>
      <c r="H32" s="68">
        <v>18.37224634784855</v>
      </c>
      <c r="I32" s="65">
        <v>189739</v>
      </c>
      <c r="J32" s="68">
        <v>24.384817948266488</v>
      </c>
      <c r="K32" s="65">
        <f t="shared" si="0"/>
        <v>174603</v>
      </c>
      <c r="L32" s="68">
        <f t="shared" si="1"/>
        <v>22.439574195190097</v>
      </c>
      <c r="M32" s="55"/>
      <c r="N32" s="55"/>
    </row>
    <row r="33" spans="1:14" ht="18.75" customHeight="1">
      <c r="A33" s="239" t="s">
        <v>102</v>
      </c>
      <c r="B33" s="65">
        <v>784759</v>
      </c>
      <c r="C33" s="65">
        <v>385944</v>
      </c>
      <c r="D33" s="66">
        <v>49.17993931895015</v>
      </c>
      <c r="E33" s="65">
        <v>115278</v>
      </c>
      <c r="F33" s="67">
        <v>14.689605343806186</v>
      </c>
      <c r="G33" s="65">
        <v>100988</v>
      </c>
      <c r="H33" s="68">
        <v>12.868664137652452</v>
      </c>
      <c r="I33" s="65">
        <v>68968</v>
      </c>
      <c r="J33" s="68">
        <v>8.788430588244289</v>
      </c>
      <c r="K33" s="65">
        <f t="shared" si="0"/>
        <v>329847</v>
      </c>
      <c r="L33" s="68">
        <f t="shared" si="1"/>
        <v>42.031630092805564</v>
      </c>
      <c r="M33" s="55"/>
      <c r="N33" s="55"/>
    </row>
    <row r="34" spans="1:14" ht="18.75" customHeight="1">
      <c r="A34" s="239" t="s">
        <v>149</v>
      </c>
      <c r="B34" s="65">
        <v>406236</v>
      </c>
      <c r="C34" s="65">
        <v>186568</v>
      </c>
      <c r="D34" s="66">
        <v>45.926013450309675</v>
      </c>
      <c r="E34" s="65">
        <v>65801</v>
      </c>
      <c r="F34" s="67">
        <v>16.197727429376027</v>
      </c>
      <c r="G34" s="65">
        <v>67558</v>
      </c>
      <c r="H34" s="68">
        <v>16.630234641932276</v>
      </c>
      <c r="I34" s="65">
        <v>67847</v>
      </c>
      <c r="J34" s="68">
        <v>16.70137555509605</v>
      </c>
      <c r="K34" s="65">
        <f t="shared" si="0"/>
        <v>151821</v>
      </c>
      <c r="L34" s="68">
        <f t="shared" si="1"/>
        <v>37.372610994594275</v>
      </c>
      <c r="M34" s="55"/>
      <c r="N34" s="55"/>
    </row>
    <row r="35" spans="1:14" ht="18.75" customHeight="1">
      <c r="A35" s="239" t="s">
        <v>150</v>
      </c>
      <c r="B35" s="65">
        <v>379409</v>
      </c>
      <c r="C35" s="65">
        <v>165236</v>
      </c>
      <c r="D35" s="66">
        <v>43.55089099098862</v>
      </c>
      <c r="E35" s="65">
        <v>77089</v>
      </c>
      <c r="F35" s="67">
        <v>20.318179062700146</v>
      </c>
      <c r="G35" s="65">
        <v>40382</v>
      </c>
      <c r="H35" s="68">
        <v>10.643395385981883</v>
      </c>
      <c r="I35" s="65">
        <v>78368</v>
      </c>
      <c r="J35" s="68">
        <v>20.655282294305092</v>
      </c>
      <c r="K35" s="65">
        <f t="shared" si="0"/>
        <v>135805</v>
      </c>
      <c r="L35" s="68">
        <f t="shared" si="1"/>
        <v>35.79382671470629</v>
      </c>
      <c r="M35" s="55"/>
      <c r="N35" s="55"/>
    </row>
    <row r="36" spans="1:14" ht="18.75" customHeight="1">
      <c r="A36" s="239" t="s">
        <v>151</v>
      </c>
      <c r="B36" s="65">
        <v>360992</v>
      </c>
      <c r="C36" s="65">
        <v>169561</v>
      </c>
      <c r="D36" s="66">
        <v>46.97084699937949</v>
      </c>
      <c r="E36" s="65">
        <v>65692</v>
      </c>
      <c r="F36" s="67">
        <v>18.197633188547115</v>
      </c>
      <c r="G36" s="65">
        <v>50625</v>
      </c>
      <c r="H36" s="68">
        <v>14.023856484354225</v>
      </c>
      <c r="I36" s="65">
        <v>76290</v>
      </c>
      <c r="J36" s="68">
        <v>21.133432319829804</v>
      </c>
      <c r="K36" s="65">
        <f t="shared" si="0"/>
        <v>115141</v>
      </c>
      <c r="L36" s="68">
        <f t="shared" si="1"/>
        <v>31.895720680790713</v>
      </c>
      <c r="M36" s="55"/>
      <c r="N36" s="55"/>
    </row>
    <row r="37" spans="1:14" ht="18.75" customHeight="1">
      <c r="A37" s="239" t="s">
        <v>152</v>
      </c>
      <c r="B37" s="65">
        <v>550756</v>
      </c>
      <c r="C37" s="65">
        <v>279932</v>
      </c>
      <c r="D37" s="66">
        <v>50.82686343861892</v>
      </c>
      <c r="E37" s="65">
        <v>112151</v>
      </c>
      <c r="F37" s="67">
        <v>20.36310090130657</v>
      </c>
      <c r="G37" s="65">
        <v>75826</v>
      </c>
      <c r="H37" s="68">
        <v>13.767621233359236</v>
      </c>
      <c r="I37" s="65">
        <v>79170</v>
      </c>
      <c r="J37" s="68">
        <v>14.37478665688617</v>
      </c>
      <c r="K37" s="65">
        <f t="shared" si="0"/>
        <v>191654</v>
      </c>
      <c r="L37" s="68">
        <f t="shared" si="1"/>
        <v>34.79834990449491</v>
      </c>
      <c r="M37" s="55"/>
      <c r="N37" s="55"/>
    </row>
    <row r="38" spans="1:14" ht="18.75" customHeight="1">
      <c r="A38" s="239" t="s">
        <v>153</v>
      </c>
      <c r="B38" s="65">
        <v>1342975</v>
      </c>
      <c r="C38" s="65">
        <v>643611</v>
      </c>
      <c r="D38" s="66">
        <v>47.924272603734245</v>
      </c>
      <c r="E38" s="65">
        <v>210597</v>
      </c>
      <c r="F38" s="67">
        <v>15.681379027904466</v>
      </c>
      <c r="G38" s="65">
        <v>200161</v>
      </c>
      <c r="H38" s="68">
        <v>14.904298292968967</v>
      </c>
      <c r="I38" s="65">
        <v>195370</v>
      </c>
      <c r="J38" s="68">
        <v>14.547553007315846</v>
      </c>
      <c r="K38" s="65">
        <f t="shared" si="0"/>
        <v>503994</v>
      </c>
      <c r="L38" s="68">
        <f t="shared" si="1"/>
        <v>37.52817438894991</v>
      </c>
      <c r="M38" s="55"/>
      <c r="N38" s="55"/>
    </row>
    <row r="39" spans="1:14" ht="18.75" customHeight="1">
      <c r="A39" s="239" t="s">
        <v>154</v>
      </c>
      <c r="B39" s="65">
        <v>330423</v>
      </c>
      <c r="C39" s="65">
        <v>139335</v>
      </c>
      <c r="D39" s="66">
        <v>42.168674698795186</v>
      </c>
      <c r="E39" s="65">
        <v>58348</v>
      </c>
      <c r="F39" s="67">
        <v>17.65857703610221</v>
      </c>
      <c r="G39" s="65">
        <v>36896</v>
      </c>
      <c r="H39" s="68">
        <v>11.166292903339054</v>
      </c>
      <c r="I39" s="65">
        <v>62278</v>
      </c>
      <c r="J39" s="68">
        <v>18.847961552313247</v>
      </c>
      <c r="K39" s="65">
        <f t="shared" si="0"/>
        <v>128810</v>
      </c>
      <c r="L39" s="68">
        <f t="shared" si="1"/>
        <v>38.98336374889157</v>
      </c>
      <c r="M39" s="55"/>
      <c r="N39" s="55"/>
    </row>
    <row r="40" spans="1:14" ht="18.75" customHeight="1">
      <c r="A40" s="239" t="s">
        <v>165</v>
      </c>
      <c r="B40" s="65">
        <v>268478</v>
      </c>
      <c r="C40" s="65">
        <v>121862</v>
      </c>
      <c r="D40" s="66">
        <v>45.3899388404264</v>
      </c>
      <c r="E40" s="65">
        <v>51116</v>
      </c>
      <c r="F40" s="67">
        <v>19.039176394341435</v>
      </c>
      <c r="G40" s="65">
        <v>36278</v>
      </c>
      <c r="H40" s="68">
        <v>13.512466570817722</v>
      </c>
      <c r="I40" s="65">
        <v>68327</v>
      </c>
      <c r="J40" s="68">
        <v>25.449757522031604</v>
      </c>
      <c r="K40" s="65">
        <f t="shared" si="0"/>
        <v>78289</v>
      </c>
      <c r="L40" s="68">
        <f t="shared" si="1"/>
        <v>29.160303637541997</v>
      </c>
      <c r="M40" s="55"/>
      <c r="N40" s="55"/>
    </row>
    <row r="41" spans="1:14" ht="18.75" customHeight="1">
      <c r="A41" s="239" t="s">
        <v>156</v>
      </c>
      <c r="B41" s="65">
        <v>262418</v>
      </c>
      <c r="C41" s="65">
        <v>121508</v>
      </c>
      <c r="D41" s="66">
        <v>46.30322615064515</v>
      </c>
      <c r="E41" s="65">
        <v>51500</v>
      </c>
      <c r="F41" s="67">
        <v>19.625178150889038</v>
      </c>
      <c r="G41" s="65">
        <v>36785</v>
      </c>
      <c r="H41" s="68">
        <v>14.017712199620453</v>
      </c>
      <c r="I41" s="65">
        <v>62650</v>
      </c>
      <c r="J41" s="68">
        <v>23.874124488411617</v>
      </c>
      <c r="K41" s="65">
        <f t="shared" si="0"/>
        <v>78260</v>
      </c>
      <c r="L41" s="68">
        <f t="shared" si="1"/>
        <v>29.822649360943227</v>
      </c>
      <c r="M41" s="55"/>
      <c r="N41" s="55"/>
    </row>
    <row r="42" spans="1:14" ht="18.75" customHeight="1">
      <c r="A42" s="239" t="s">
        <v>157</v>
      </c>
      <c r="B42" s="65">
        <v>991191</v>
      </c>
      <c r="C42" s="65">
        <v>498884</v>
      </c>
      <c r="D42" s="66">
        <v>50.33177258469861</v>
      </c>
      <c r="E42" s="65">
        <v>191743</v>
      </c>
      <c r="F42" s="67">
        <v>19.344707528619608</v>
      </c>
      <c r="G42" s="65">
        <v>148775</v>
      </c>
      <c r="H42" s="68">
        <v>15.009720629021048</v>
      </c>
      <c r="I42" s="65">
        <v>113459</v>
      </c>
      <c r="J42" s="68">
        <v>11.446734282292717</v>
      </c>
      <c r="K42" s="65">
        <f t="shared" si="0"/>
        <v>378848</v>
      </c>
      <c r="L42" s="68">
        <f t="shared" si="1"/>
        <v>38.22149313300867</v>
      </c>
      <c r="M42" s="55"/>
      <c r="N42" s="55"/>
    </row>
    <row r="43" spans="1:14" ht="18.75" customHeight="1">
      <c r="A43" s="239" t="s">
        <v>158</v>
      </c>
      <c r="B43" s="65">
        <v>694588</v>
      </c>
      <c r="C43" s="65">
        <v>349531</v>
      </c>
      <c r="D43" s="66">
        <v>50.322061423462536</v>
      </c>
      <c r="E43" s="65">
        <v>127932</v>
      </c>
      <c r="F43" s="67">
        <v>18.418400548238665</v>
      </c>
      <c r="G43" s="65">
        <v>80852</v>
      </c>
      <c r="H43" s="68">
        <v>11.640281720962642</v>
      </c>
      <c r="I43" s="65">
        <v>91597</v>
      </c>
      <c r="J43" s="68">
        <v>13.187241933347538</v>
      </c>
      <c r="K43" s="65">
        <f t="shared" si="0"/>
        <v>253460</v>
      </c>
      <c r="L43" s="68">
        <f t="shared" si="1"/>
        <v>36.49069664318992</v>
      </c>
      <c r="M43" s="55"/>
      <c r="N43" s="55"/>
    </row>
    <row r="44" spans="1:14" ht="18.75" customHeight="1">
      <c r="A44" s="239" t="s">
        <v>159</v>
      </c>
      <c r="B44" s="65">
        <v>1610467</v>
      </c>
      <c r="C44" s="65">
        <v>870767</v>
      </c>
      <c r="D44" s="66">
        <v>54.1</v>
      </c>
      <c r="E44" s="65">
        <v>275379</v>
      </c>
      <c r="F44" s="67">
        <v>17.09932584771995</v>
      </c>
      <c r="G44" s="65">
        <v>211519</v>
      </c>
      <c r="H44" s="68">
        <v>13.134016406421242</v>
      </c>
      <c r="I44" s="65">
        <v>182282</v>
      </c>
      <c r="J44" s="68">
        <v>11.318580262743664</v>
      </c>
      <c r="K44" s="65">
        <f t="shared" si="0"/>
        <v>557418</v>
      </c>
      <c r="L44" s="68">
        <f t="shared" si="1"/>
        <v>34.61219633808082</v>
      </c>
      <c r="M44" s="55"/>
      <c r="N44" s="55"/>
    </row>
    <row r="45" spans="1:14" ht="18.75" customHeight="1">
      <c r="A45" s="239" t="s">
        <v>166</v>
      </c>
      <c r="B45" s="65">
        <v>300173</v>
      </c>
      <c r="C45" s="65">
        <v>153518</v>
      </c>
      <c r="D45" s="66">
        <v>51.143174102933976</v>
      </c>
      <c r="E45" s="65">
        <v>50263</v>
      </c>
      <c r="F45" s="67">
        <v>16.744677236127167</v>
      </c>
      <c r="G45" s="65">
        <v>29454</v>
      </c>
      <c r="H45" s="68">
        <v>9.812341549706336</v>
      </c>
      <c r="I45" s="65">
        <v>37133</v>
      </c>
      <c r="J45" s="68">
        <v>12.37053299264091</v>
      </c>
      <c r="K45" s="65">
        <f t="shared" si="0"/>
        <v>109522</v>
      </c>
      <c r="L45" s="68">
        <f t="shared" si="1"/>
        <v>36.48629290442511</v>
      </c>
      <c r="M45" s="55"/>
      <c r="N45" s="55"/>
    </row>
    <row r="46" spans="1:14" ht="18.75" customHeight="1">
      <c r="A46" s="239" t="s">
        <v>160</v>
      </c>
      <c r="B46" s="65">
        <v>763845</v>
      </c>
      <c r="C46" s="65">
        <v>414864</v>
      </c>
      <c r="D46" s="66">
        <v>54.312589596056796</v>
      </c>
      <c r="E46" s="65">
        <v>136459</v>
      </c>
      <c r="F46" s="67">
        <v>17.864750047457274</v>
      </c>
      <c r="G46" s="65">
        <v>142808</v>
      </c>
      <c r="H46" s="68">
        <v>18.69593962125824</v>
      </c>
      <c r="I46" s="65">
        <v>80724</v>
      </c>
      <c r="J46" s="68">
        <v>10.568112640653537</v>
      </c>
      <c r="K46" s="65">
        <f t="shared" si="0"/>
        <v>268257</v>
      </c>
      <c r="L46" s="68">
        <f t="shared" si="1"/>
        <v>35.11929776328967</v>
      </c>
      <c r="M46" s="55"/>
      <c r="N46" s="55"/>
    </row>
    <row r="47" spans="1:14" ht="18.75" customHeight="1">
      <c r="A47" s="239" t="s">
        <v>155</v>
      </c>
      <c r="B47" s="65">
        <v>509634</v>
      </c>
      <c r="C47" s="65">
        <v>269695</v>
      </c>
      <c r="D47" s="66">
        <v>52.91934996487675</v>
      </c>
      <c r="E47" s="65">
        <v>89093</v>
      </c>
      <c r="F47" s="67">
        <v>17.481761420941304</v>
      </c>
      <c r="G47" s="65">
        <v>72825</v>
      </c>
      <c r="H47" s="68">
        <v>14.289666701986132</v>
      </c>
      <c r="I47" s="65">
        <v>42621</v>
      </c>
      <c r="J47" s="68">
        <v>8.363060549335405</v>
      </c>
      <c r="K47" s="65">
        <f t="shared" si="0"/>
        <v>197318</v>
      </c>
      <c r="L47" s="68">
        <f t="shared" si="1"/>
        <v>38.71758948578784</v>
      </c>
      <c r="M47" s="55"/>
      <c r="N47" s="55"/>
    </row>
    <row r="48" spans="1:14" ht="18.75" customHeight="1">
      <c r="A48" s="239" t="s">
        <v>161</v>
      </c>
      <c r="B48" s="65">
        <v>507736</v>
      </c>
      <c r="C48" s="65">
        <v>231256</v>
      </c>
      <c r="D48" s="66">
        <v>45.54650448264452</v>
      </c>
      <c r="E48" s="65">
        <v>73455</v>
      </c>
      <c r="F48" s="67">
        <v>14.467164038004002</v>
      </c>
      <c r="G48" s="65">
        <v>72919</v>
      </c>
      <c r="H48" s="68">
        <v>14.361597365560055</v>
      </c>
      <c r="I48" s="65">
        <v>76939</v>
      </c>
      <c r="J48" s="68">
        <v>15.153347408889658</v>
      </c>
      <c r="K48" s="65">
        <f t="shared" si="0"/>
        <v>199541</v>
      </c>
      <c r="L48" s="68">
        <f t="shared" si="1"/>
        <v>39.30014810846581</v>
      </c>
      <c r="M48" s="55"/>
      <c r="N48" s="55"/>
    </row>
    <row r="49" spans="1:14" ht="18.75" customHeight="1">
      <c r="A49" s="240" t="s">
        <v>162</v>
      </c>
      <c r="B49" s="73">
        <v>678442</v>
      </c>
      <c r="C49" s="73">
        <v>307299</v>
      </c>
      <c r="D49" s="76">
        <v>45.29480780965801</v>
      </c>
      <c r="E49" s="73">
        <v>79518</v>
      </c>
      <c r="F49" s="75">
        <v>11.720677670309327</v>
      </c>
      <c r="G49" s="73">
        <v>110923</v>
      </c>
      <c r="H49" s="76">
        <v>16.34966585205515</v>
      </c>
      <c r="I49" s="73">
        <v>88941</v>
      </c>
      <c r="J49" s="76">
        <v>13.109595219635578</v>
      </c>
      <c r="K49" s="73">
        <f t="shared" si="0"/>
        <v>282202</v>
      </c>
      <c r="L49" s="76">
        <f t="shared" si="1"/>
        <v>41.59559697070641</v>
      </c>
      <c r="M49" s="55"/>
      <c r="N49" s="55"/>
    </row>
    <row r="50" spans="1:4" ht="13.5">
      <c r="A50" s="86"/>
      <c r="B50" s="57"/>
      <c r="D50" s="57"/>
    </row>
    <row r="51" spans="1:2" ht="13.5">
      <c r="A51" s="87"/>
      <c r="B51" s="56"/>
    </row>
  </sheetData>
  <mergeCells count="6">
    <mergeCell ref="E6:F6"/>
    <mergeCell ref="C5:D5"/>
    <mergeCell ref="G6:H6"/>
    <mergeCell ref="K3:L3"/>
    <mergeCell ref="K5:L5"/>
    <mergeCell ref="I5:J5"/>
  </mergeCells>
  <printOptions/>
  <pageMargins left="0.5905511811023623" right="0.5905511811023623" top="0.5905511811023623" bottom="0.5905511811023623" header="0.5118110236220472" footer="0.5118110236220472"/>
  <pageSetup horizontalDpi="600" verticalDpi="600" orientation="landscape" paperSize="9" scale="54" r:id="rId1"/>
</worksheet>
</file>

<file path=xl/worksheets/sheet5.xml><?xml version="1.0" encoding="utf-8"?>
<worksheet xmlns="http://schemas.openxmlformats.org/spreadsheetml/2006/main" xmlns:r="http://schemas.openxmlformats.org/officeDocument/2006/relationships">
  <dimension ref="A1:S218"/>
  <sheetViews>
    <sheetView showGridLines="0" view="pageBreakPreview" zoomScale="55" zoomScaleSheetLayoutView="55" workbookViewId="0" topLeftCell="A1">
      <selection activeCell="H3" sqref="H3"/>
    </sheetView>
  </sheetViews>
  <sheetFormatPr defaultColWidth="9.00390625" defaultRowHeight="13.5"/>
  <cols>
    <col min="1" max="2" width="20.125" style="53" customWidth="1"/>
    <col min="3" max="13" width="16.625" style="30" customWidth="1"/>
    <col min="14" max="14" width="17.00390625" style="30" customWidth="1"/>
    <col min="15" max="16" width="16.625" style="30" customWidth="1"/>
    <col min="17" max="18" width="16.625" style="29" customWidth="1"/>
    <col min="19" max="16384" width="9.00390625" style="29" customWidth="1"/>
  </cols>
  <sheetData>
    <row r="1" spans="1:16" ht="33.75">
      <c r="A1" s="61" t="s">
        <v>182</v>
      </c>
      <c r="B1" s="41"/>
      <c r="C1" s="41"/>
      <c r="D1" s="41"/>
      <c r="E1" s="41"/>
      <c r="F1" s="41"/>
      <c r="G1" s="41"/>
      <c r="H1" s="41"/>
      <c r="I1" s="41"/>
      <c r="J1" s="41"/>
      <c r="K1" s="41"/>
      <c r="L1" s="41"/>
      <c r="M1" s="41"/>
      <c r="N1" s="41"/>
      <c r="O1" s="29"/>
      <c r="P1" s="29"/>
    </row>
    <row r="2" spans="1:16" ht="22.5">
      <c r="A2" s="62" t="s">
        <v>100</v>
      </c>
      <c r="B2" s="41"/>
      <c r="C2" s="41"/>
      <c r="D2" s="41"/>
      <c r="E2" s="41"/>
      <c r="F2" s="41"/>
      <c r="G2" s="41"/>
      <c r="H2" s="41"/>
      <c r="I2" s="41"/>
      <c r="J2" s="41"/>
      <c r="K2" s="41"/>
      <c r="L2" s="41"/>
      <c r="M2" s="41"/>
      <c r="N2" s="41"/>
      <c r="O2" s="29"/>
      <c r="P2" s="37"/>
    </row>
    <row r="3" spans="1:16" s="50" customFormat="1" ht="15.75">
      <c r="A3" s="77"/>
      <c r="B3" s="51"/>
      <c r="C3" s="51"/>
      <c r="D3" s="51"/>
      <c r="E3" s="51"/>
      <c r="F3" s="51"/>
      <c r="G3" s="51"/>
      <c r="H3" s="52"/>
      <c r="M3" s="301"/>
      <c r="N3" s="301"/>
      <c r="O3" s="112" t="s">
        <v>61</v>
      </c>
      <c r="P3" s="113"/>
    </row>
    <row r="4" spans="1:17" s="106" customFormat="1" ht="17.25" customHeight="1">
      <c r="A4" s="295" t="s">
        <v>66</v>
      </c>
      <c r="B4" s="298" t="s">
        <v>101</v>
      </c>
      <c r="C4" s="107" t="s">
        <v>99</v>
      </c>
      <c r="D4" s="255"/>
      <c r="E4" s="255"/>
      <c r="F4" s="255"/>
      <c r="G4" s="255"/>
      <c r="H4" s="255"/>
      <c r="I4" s="255"/>
      <c r="J4" s="255"/>
      <c r="K4" s="255"/>
      <c r="L4" s="256"/>
      <c r="M4" s="256"/>
      <c r="N4" s="256"/>
      <c r="O4" s="257"/>
      <c r="P4" s="114"/>
      <c r="Q4" s="105"/>
    </row>
    <row r="5" spans="1:17" s="106" customFormat="1" ht="17.25" customHeight="1">
      <c r="A5" s="296"/>
      <c r="B5" s="299"/>
      <c r="C5" s="258"/>
      <c r="D5" s="280" t="s">
        <v>34</v>
      </c>
      <c r="E5" s="278"/>
      <c r="F5" s="280" t="s">
        <v>33</v>
      </c>
      <c r="G5" s="278"/>
      <c r="H5" s="280" t="s">
        <v>31</v>
      </c>
      <c r="I5" s="278"/>
      <c r="J5" s="280" t="s">
        <v>82</v>
      </c>
      <c r="K5" s="278"/>
      <c r="L5" s="280" t="s">
        <v>32</v>
      </c>
      <c r="M5" s="278"/>
      <c r="N5" s="280" t="s">
        <v>84</v>
      </c>
      <c r="O5" s="278"/>
      <c r="P5" s="114"/>
      <c r="Q5" s="105"/>
    </row>
    <row r="6" spans="1:17" s="106" customFormat="1" ht="16.5" customHeight="1">
      <c r="A6" s="297"/>
      <c r="B6" s="300"/>
      <c r="C6" s="108"/>
      <c r="D6" s="108"/>
      <c r="E6" s="109" t="s">
        <v>30</v>
      </c>
      <c r="F6" s="108"/>
      <c r="G6" s="109" t="s">
        <v>30</v>
      </c>
      <c r="H6" s="108"/>
      <c r="I6" s="109" t="s">
        <v>30</v>
      </c>
      <c r="J6" s="108"/>
      <c r="K6" s="109" t="s">
        <v>30</v>
      </c>
      <c r="L6" s="110"/>
      <c r="M6" s="109" t="s">
        <v>30</v>
      </c>
      <c r="N6" s="108"/>
      <c r="O6" s="111" t="s">
        <v>30</v>
      </c>
      <c r="P6" s="114"/>
      <c r="Q6" s="105"/>
    </row>
    <row r="7" spans="1:17" ht="15.75" customHeight="1">
      <c r="A7" s="279" t="s">
        <v>55</v>
      </c>
      <c r="B7" s="90">
        <v>2002</v>
      </c>
      <c r="C7" s="91">
        <v>2928672</v>
      </c>
      <c r="D7" s="64">
        <v>558335</v>
      </c>
      <c r="E7" s="92">
        <v>19.06444286010861</v>
      </c>
      <c r="F7" s="64">
        <v>12357</v>
      </c>
      <c r="G7" s="93">
        <v>0.4219318517061658</v>
      </c>
      <c r="H7" s="64">
        <v>795996</v>
      </c>
      <c r="I7" s="94">
        <v>27.179417838528863</v>
      </c>
      <c r="J7" s="64">
        <v>554826</v>
      </c>
      <c r="K7" s="94">
        <v>18.94462746254958</v>
      </c>
      <c r="L7" s="64">
        <v>525729</v>
      </c>
      <c r="M7" s="94">
        <v>17.95110548398728</v>
      </c>
      <c r="N7" s="64">
        <f>C7-(L7+J7+H7+F7+D7)</f>
        <v>481429</v>
      </c>
      <c r="O7" s="94">
        <f>N7/C7*100</f>
        <v>16.4384745031195</v>
      </c>
      <c r="P7" s="115"/>
      <c r="Q7" s="89"/>
    </row>
    <row r="8" spans="1:17" ht="15.75" customHeight="1">
      <c r="A8" s="293"/>
      <c r="B8" s="95">
        <v>2003</v>
      </c>
      <c r="C8" s="65">
        <v>2833753</v>
      </c>
      <c r="D8" s="65">
        <v>546638</v>
      </c>
      <c r="E8" s="66">
        <v>19.290248656110816</v>
      </c>
      <c r="F8" s="65">
        <v>15928</v>
      </c>
      <c r="G8" s="67">
        <v>0.5620814517002717</v>
      </c>
      <c r="H8" s="65">
        <v>730497</v>
      </c>
      <c r="I8" s="68">
        <v>25.778428818602045</v>
      </c>
      <c r="J8" s="65">
        <v>533734</v>
      </c>
      <c r="K8" s="68">
        <v>18.834880810007082</v>
      </c>
      <c r="L8" s="65">
        <v>532557</v>
      </c>
      <c r="M8" s="68">
        <v>18.79334578560658</v>
      </c>
      <c r="N8" s="65">
        <f>C8-(L8+J8+H8+F8+D8)</f>
        <v>474399</v>
      </c>
      <c r="O8" s="68">
        <f aca="true" t="shared" si="0" ref="O8:O71">N8/C8*100</f>
        <v>16.741014477973202</v>
      </c>
      <c r="P8" s="115"/>
      <c r="Q8" s="89"/>
    </row>
    <row r="9" spans="1:17" ht="15.75" customHeight="1">
      <c r="A9" s="293"/>
      <c r="B9" s="95">
        <v>2004</v>
      </c>
      <c r="C9" s="96">
        <v>2625406</v>
      </c>
      <c r="D9" s="65">
        <v>554100</v>
      </c>
      <c r="E9" s="66">
        <v>21.10530714106694</v>
      </c>
      <c r="F9" s="65">
        <v>26991</v>
      </c>
      <c r="G9" s="67">
        <v>1.0280695633361088</v>
      </c>
      <c r="H9" s="65">
        <v>686715</v>
      </c>
      <c r="I9" s="68">
        <v>26.15652588590108</v>
      </c>
      <c r="J9" s="65">
        <v>482704</v>
      </c>
      <c r="K9" s="68">
        <v>18.385880126730875</v>
      </c>
      <c r="L9" s="65">
        <v>459411</v>
      </c>
      <c r="M9" s="68">
        <v>17.49866496838965</v>
      </c>
      <c r="N9" s="65">
        <f aca="true" t="shared" si="1" ref="N9:N71">C9-(L9+J9+H9+F9+D9)</f>
        <v>415485</v>
      </c>
      <c r="O9" s="68">
        <f t="shared" si="0"/>
        <v>15.825552314575345</v>
      </c>
      <c r="P9" s="89"/>
      <c r="Q9" s="89"/>
    </row>
    <row r="10" spans="1:17" ht="15.75" customHeight="1">
      <c r="A10" s="293"/>
      <c r="B10" s="95">
        <v>2005</v>
      </c>
      <c r="C10" s="96">
        <v>2637806</v>
      </c>
      <c r="D10" s="65">
        <v>550879</v>
      </c>
      <c r="E10" s="66">
        <v>20.883984644814667</v>
      </c>
      <c r="F10" s="65">
        <v>46922</v>
      </c>
      <c r="G10" s="67">
        <v>1.7788267977250791</v>
      </c>
      <c r="H10" s="65">
        <v>710127</v>
      </c>
      <c r="I10" s="68">
        <v>26.921123084866743</v>
      </c>
      <c r="J10" s="65">
        <v>435526</v>
      </c>
      <c r="K10" s="68">
        <v>16.510918543668488</v>
      </c>
      <c r="L10" s="65">
        <v>404224</v>
      </c>
      <c r="M10" s="68">
        <v>15.324250532450073</v>
      </c>
      <c r="N10" s="65">
        <f t="shared" si="1"/>
        <v>490128</v>
      </c>
      <c r="O10" s="68">
        <f t="shared" si="0"/>
        <v>18.580896396474948</v>
      </c>
      <c r="P10" s="89"/>
      <c r="Q10" s="89"/>
    </row>
    <row r="11" spans="1:17" ht="15.75" customHeight="1">
      <c r="A11" s="294"/>
      <c r="B11" s="97">
        <v>2006</v>
      </c>
      <c r="C11" s="98">
        <v>2556032</v>
      </c>
      <c r="D11" s="73">
        <v>582075</v>
      </c>
      <c r="E11" s="74">
        <v>22.77260222094246</v>
      </c>
      <c r="F11" s="73">
        <v>109124</v>
      </c>
      <c r="G11" s="75">
        <v>4.269273624117382</v>
      </c>
      <c r="H11" s="73">
        <v>711305</v>
      </c>
      <c r="I11" s="76">
        <v>27.82848571535881</v>
      </c>
      <c r="J11" s="73">
        <v>372924</v>
      </c>
      <c r="K11" s="76">
        <v>14.58995818518704</v>
      </c>
      <c r="L11" s="73">
        <v>377505</v>
      </c>
      <c r="M11" s="76">
        <v>14.769181293504932</v>
      </c>
      <c r="N11" s="73">
        <f t="shared" si="1"/>
        <v>403099</v>
      </c>
      <c r="O11" s="76">
        <f t="shared" si="0"/>
        <v>15.770498960889379</v>
      </c>
      <c r="P11" s="89"/>
      <c r="Q11" s="89"/>
    </row>
    <row r="12" spans="1:17" ht="15.75" customHeight="1">
      <c r="A12" s="279" t="s">
        <v>40</v>
      </c>
      <c r="B12" s="90">
        <v>2002</v>
      </c>
      <c r="C12" s="96">
        <v>825160</v>
      </c>
      <c r="D12" s="65">
        <v>243473</v>
      </c>
      <c r="E12" s="92">
        <v>29.50615638179262</v>
      </c>
      <c r="F12" s="65">
        <v>2147</v>
      </c>
      <c r="G12" s="93">
        <v>0.26019196277085654</v>
      </c>
      <c r="H12" s="65">
        <v>209256</v>
      </c>
      <c r="I12" s="94">
        <v>25.359445440884194</v>
      </c>
      <c r="J12" s="65">
        <v>139762</v>
      </c>
      <c r="K12" s="94">
        <v>16.93756362402443</v>
      </c>
      <c r="L12" s="65">
        <v>99740</v>
      </c>
      <c r="M12" s="94">
        <v>12.087352755829173</v>
      </c>
      <c r="N12" s="65">
        <f t="shared" si="1"/>
        <v>130782</v>
      </c>
      <c r="O12" s="94">
        <f t="shared" si="0"/>
        <v>15.849289834698723</v>
      </c>
      <c r="P12" s="89"/>
      <c r="Q12" s="89"/>
    </row>
    <row r="13" spans="1:17" ht="15.75" customHeight="1">
      <c r="A13" s="293"/>
      <c r="B13" s="95">
        <v>2003</v>
      </c>
      <c r="C13" s="96">
        <v>812791</v>
      </c>
      <c r="D13" s="65">
        <v>245372</v>
      </c>
      <c r="E13" s="66">
        <v>30.188818527764212</v>
      </c>
      <c r="F13" s="65">
        <v>2834</v>
      </c>
      <c r="G13" s="67">
        <v>0.34867512066447587</v>
      </c>
      <c r="H13" s="65">
        <v>198034</v>
      </c>
      <c r="I13" s="68">
        <v>24.36468907751193</v>
      </c>
      <c r="J13" s="65">
        <v>130283</v>
      </c>
      <c r="K13" s="68">
        <v>16.029089889036666</v>
      </c>
      <c r="L13" s="65">
        <v>104120</v>
      </c>
      <c r="M13" s="68">
        <v>12.810181215097117</v>
      </c>
      <c r="N13" s="65">
        <f t="shared" si="1"/>
        <v>132148</v>
      </c>
      <c r="O13" s="68">
        <f t="shared" si="0"/>
        <v>16.2585461699256</v>
      </c>
      <c r="P13" s="89"/>
      <c r="Q13" s="89"/>
    </row>
    <row r="14" spans="1:17" ht="15.75" customHeight="1">
      <c r="A14" s="293"/>
      <c r="B14" s="95">
        <v>2004</v>
      </c>
      <c r="C14" s="96">
        <v>806192</v>
      </c>
      <c r="D14" s="65">
        <v>249129</v>
      </c>
      <c r="E14" s="66">
        <v>30.901943953797606</v>
      </c>
      <c r="F14" s="65">
        <v>7057</v>
      </c>
      <c r="G14" s="67">
        <v>0.8753497926052355</v>
      </c>
      <c r="H14" s="65">
        <v>182199</v>
      </c>
      <c r="I14" s="68">
        <v>22.599951376347075</v>
      </c>
      <c r="J14" s="65">
        <v>118976</v>
      </c>
      <c r="K14" s="68">
        <v>14.757774822870978</v>
      </c>
      <c r="L14" s="65">
        <v>102759</v>
      </c>
      <c r="M14" s="68">
        <v>12.746219262905115</v>
      </c>
      <c r="N14" s="65">
        <f t="shared" si="1"/>
        <v>146072</v>
      </c>
      <c r="O14" s="68">
        <f t="shared" si="0"/>
        <v>18.118760791473992</v>
      </c>
      <c r="P14" s="89"/>
      <c r="Q14" s="89"/>
    </row>
    <row r="15" spans="1:17" ht="15.75" customHeight="1">
      <c r="A15" s="293"/>
      <c r="B15" s="95">
        <v>2005</v>
      </c>
      <c r="C15" s="65">
        <v>804811</v>
      </c>
      <c r="D15" s="65">
        <v>251975</v>
      </c>
      <c r="E15" s="66">
        <v>31.308592949152036</v>
      </c>
      <c r="F15" s="65">
        <v>15488</v>
      </c>
      <c r="G15" s="67">
        <v>1.9244269772654699</v>
      </c>
      <c r="H15" s="65">
        <v>184476</v>
      </c>
      <c r="I15" s="68">
        <v>22.92165489785801</v>
      </c>
      <c r="J15" s="65">
        <v>103702</v>
      </c>
      <c r="K15" s="68">
        <v>12.885261260097092</v>
      </c>
      <c r="L15" s="65">
        <v>94125</v>
      </c>
      <c r="M15" s="68">
        <v>11.695292435118306</v>
      </c>
      <c r="N15" s="65">
        <f t="shared" si="1"/>
        <v>155045</v>
      </c>
      <c r="O15" s="68">
        <f t="shared" si="0"/>
        <v>19.264771480509086</v>
      </c>
      <c r="P15" s="89"/>
      <c r="Q15" s="89"/>
    </row>
    <row r="16" spans="1:17" ht="15.75" customHeight="1">
      <c r="A16" s="294"/>
      <c r="B16" s="97">
        <v>2006</v>
      </c>
      <c r="C16" s="73">
        <v>795746</v>
      </c>
      <c r="D16" s="73">
        <v>264081</v>
      </c>
      <c r="E16" s="74">
        <v>33.186594717409825</v>
      </c>
      <c r="F16" s="73">
        <v>41626</v>
      </c>
      <c r="G16" s="75">
        <v>5.2310661944891965</v>
      </c>
      <c r="H16" s="73">
        <v>180657</v>
      </c>
      <c r="I16" s="76">
        <v>22.70284739100165</v>
      </c>
      <c r="J16" s="73">
        <v>89055</v>
      </c>
      <c r="K16" s="76">
        <v>11.191385190751822</v>
      </c>
      <c r="L16" s="73">
        <v>86464</v>
      </c>
      <c r="M16" s="76">
        <v>10.865778778655502</v>
      </c>
      <c r="N16" s="73">
        <f t="shared" si="1"/>
        <v>133863</v>
      </c>
      <c r="O16" s="76">
        <f t="shared" si="0"/>
        <v>16.822327727692002</v>
      </c>
      <c r="P16" s="89"/>
      <c r="Q16" s="89"/>
    </row>
    <row r="17" spans="1:17" ht="15.75" customHeight="1">
      <c r="A17" s="279" t="s">
        <v>53</v>
      </c>
      <c r="B17" s="90">
        <v>2002</v>
      </c>
      <c r="C17" s="65">
        <v>982902</v>
      </c>
      <c r="D17" s="65">
        <v>210857</v>
      </c>
      <c r="E17" s="92">
        <v>21.452494755326573</v>
      </c>
      <c r="F17" s="65">
        <v>4013</v>
      </c>
      <c r="G17" s="93">
        <v>0.40828078485952823</v>
      </c>
      <c r="H17" s="65">
        <v>265085</v>
      </c>
      <c r="I17" s="94">
        <v>26.969626676922015</v>
      </c>
      <c r="J17" s="65">
        <v>181598</v>
      </c>
      <c r="K17" s="94">
        <v>18.475697475434988</v>
      </c>
      <c r="L17" s="65">
        <v>134803</v>
      </c>
      <c r="M17" s="94">
        <v>13.714795574736852</v>
      </c>
      <c r="N17" s="65">
        <f t="shared" si="1"/>
        <v>186546</v>
      </c>
      <c r="O17" s="94">
        <f t="shared" si="0"/>
        <v>18.97910473272005</v>
      </c>
      <c r="P17" s="89"/>
      <c r="Q17" s="89"/>
    </row>
    <row r="18" spans="1:17" ht="15.75" customHeight="1">
      <c r="A18" s="293"/>
      <c r="B18" s="95">
        <v>2003</v>
      </c>
      <c r="C18" s="65">
        <v>936252</v>
      </c>
      <c r="D18" s="65">
        <v>210846</v>
      </c>
      <c r="E18" s="66">
        <v>22.520218915420205</v>
      </c>
      <c r="F18" s="65">
        <v>5286</v>
      </c>
      <c r="G18" s="67">
        <v>0.5645915843170428</v>
      </c>
      <c r="H18" s="65">
        <v>254569</v>
      </c>
      <c r="I18" s="68">
        <v>27.190222290579886</v>
      </c>
      <c r="J18" s="65">
        <v>172234</v>
      </c>
      <c r="K18" s="68">
        <v>18.396115575721065</v>
      </c>
      <c r="L18" s="65">
        <v>132786</v>
      </c>
      <c r="M18" s="68">
        <v>14.182720036913137</v>
      </c>
      <c r="N18" s="65">
        <f t="shared" si="1"/>
        <v>160531</v>
      </c>
      <c r="O18" s="68">
        <f t="shared" si="0"/>
        <v>17.146131597048658</v>
      </c>
      <c r="P18" s="89"/>
      <c r="Q18" s="89"/>
    </row>
    <row r="19" spans="1:17" ht="15.75" customHeight="1">
      <c r="A19" s="293"/>
      <c r="B19" s="95">
        <v>2004</v>
      </c>
      <c r="C19" s="65">
        <v>875329</v>
      </c>
      <c r="D19" s="65">
        <v>218184</v>
      </c>
      <c r="E19" s="66">
        <v>24.92594213147285</v>
      </c>
      <c r="F19" s="65">
        <v>9344</v>
      </c>
      <c r="G19" s="67">
        <v>1.0674843401738088</v>
      </c>
      <c r="H19" s="65">
        <v>238436</v>
      </c>
      <c r="I19" s="68">
        <v>27.239586486909495</v>
      </c>
      <c r="J19" s="65">
        <v>148897</v>
      </c>
      <c r="K19" s="68">
        <v>17.010404088062888</v>
      </c>
      <c r="L19" s="65">
        <v>109140</v>
      </c>
      <c r="M19" s="68">
        <v>12.468454718168825</v>
      </c>
      <c r="N19" s="65">
        <f t="shared" si="1"/>
        <v>151328</v>
      </c>
      <c r="O19" s="68">
        <f t="shared" si="0"/>
        <v>17.288128235212135</v>
      </c>
      <c r="P19" s="89"/>
      <c r="Q19" s="89"/>
    </row>
    <row r="20" spans="1:17" ht="15.75" customHeight="1">
      <c r="A20" s="293"/>
      <c r="B20" s="95">
        <v>2005</v>
      </c>
      <c r="C20" s="96">
        <v>874815</v>
      </c>
      <c r="D20" s="65">
        <v>222720</v>
      </c>
      <c r="E20" s="66">
        <v>25.459097066236865</v>
      </c>
      <c r="F20" s="65">
        <v>16826</v>
      </c>
      <c r="G20" s="67">
        <v>1.9233780856523952</v>
      </c>
      <c r="H20" s="65">
        <v>237668</v>
      </c>
      <c r="I20" s="68">
        <v>27.167801192252078</v>
      </c>
      <c r="J20" s="65">
        <v>134932</v>
      </c>
      <c r="K20" s="68">
        <v>15.424061087201293</v>
      </c>
      <c r="L20" s="65">
        <v>106951</v>
      </c>
      <c r="M20" s="68">
        <v>12.2255562604665</v>
      </c>
      <c r="N20" s="65">
        <f t="shared" si="1"/>
        <v>155718</v>
      </c>
      <c r="O20" s="68">
        <f t="shared" si="0"/>
        <v>17.800106308190873</v>
      </c>
      <c r="P20" s="89"/>
      <c r="Q20" s="89"/>
    </row>
    <row r="21" spans="1:17" ht="15.75" customHeight="1">
      <c r="A21" s="294"/>
      <c r="B21" s="97">
        <v>2006</v>
      </c>
      <c r="C21" s="98">
        <v>839140</v>
      </c>
      <c r="D21" s="73">
        <v>231845</v>
      </c>
      <c r="E21" s="74">
        <v>27.62888195056844</v>
      </c>
      <c r="F21" s="73">
        <v>38887</v>
      </c>
      <c r="G21" s="75">
        <v>4.63414924803966</v>
      </c>
      <c r="H21" s="73">
        <v>230649</v>
      </c>
      <c r="I21" s="76">
        <v>27.486355077817766</v>
      </c>
      <c r="J21" s="73">
        <v>110572</v>
      </c>
      <c r="K21" s="76">
        <v>13.176823891126629</v>
      </c>
      <c r="L21" s="73">
        <v>91771</v>
      </c>
      <c r="M21" s="76">
        <v>10.936315751841171</v>
      </c>
      <c r="N21" s="73">
        <f t="shared" si="1"/>
        <v>135416</v>
      </c>
      <c r="O21" s="76">
        <f t="shared" si="0"/>
        <v>16.137474080606335</v>
      </c>
      <c r="P21" s="89"/>
      <c r="Q21" s="89"/>
    </row>
    <row r="22" spans="1:17" ht="15.75" customHeight="1">
      <c r="A22" s="279" t="s">
        <v>37</v>
      </c>
      <c r="B22" s="90">
        <v>2002</v>
      </c>
      <c r="C22" s="96">
        <v>1094374</v>
      </c>
      <c r="D22" s="65">
        <v>306873</v>
      </c>
      <c r="E22" s="92">
        <v>28.040962230462345</v>
      </c>
      <c r="F22" s="65">
        <v>3552</v>
      </c>
      <c r="G22" s="93">
        <v>0.3245691143978201</v>
      </c>
      <c r="H22" s="65">
        <v>223754</v>
      </c>
      <c r="I22" s="94">
        <v>20.5</v>
      </c>
      <c r="J22" s="65">
        <v>173912</v>
      </c>
      <c r="K22" s="94">
        <v>15.891459409671649</v>
      </c>
      <c r="L22" s="65">
        <v>185718</v>
      </c>
      <c r="M22" s="94">
        <v>16.970249658708997</v>
      </c>
      <c r="N22" s="65">
        <f t="shared" si="1"/>
        <v>200565</v>
      </c>
      <c r="O22" s="94">
        <f t="shared" si="0"/>
        <v>18.326915661373533</v>
      </c>
      <c r="P22" s="89"/>
      <c r="Q22" s="89"/>
    </row>
    <row r="23" spans="1:17" ht="15.75" customHeight="1">
      <c r="A23" s="293"/>
      <c r="B23" s="95">
        <v>2003</v>
      </c>
      <c r="C23" s="96">
        <v>1061795</v>
      </c>
      <c r="D23" s="65">
        <v>320761</v>
      </c>
      <c r="E23" s="66">
        <v>30.20931535748426</v>
      </c>
      <c r="F23" s="65">
        <v>4631</v>
      </c>
      <c r="G23" s="67">
        <v>0.43614822070173626</v>
      </c>
      <c r="H23" s="65">
        <v>219706</v>
      </c>
      <c r="I23" s="68">
        <v>20.691941476462027</v>
      </c>
      <c r="J23" s="65">
        <v>169116</v>
      </c>
      <c r="K23" s="68">
        <v>15.927368277304</v>
      </c>
      <c r="L23" s="65">
        <v>184210</v>
      </c>
      <c r="M23" s="68">
        <v>17.4</v>
      </c>
      <c r="N23" s="65">
        <f t="shared" si="1"/>
        <v>163371</v>
      </c>
      <c r="O23" s="68">
        <f t="shared" si="0"/>
        <v>15.386303382479669</v>
      </c>
      <c r="P23" s="89"/>
      <c r="Q23" s="89"/>
    </row>
    <row r="24" spans="1:17" ht="15.75" customHeight="1">
      <c r="A24" s="293"/>
      <c r="B24" s="95">
        <v>2004</v>
      </c>
      <c r="C24" s="96">
        <v>1008094</v>
      </c>
      <c r="D24" s="65">
        <v>336659</v>
      </c>
      <c r="E24" s="66">
        <v>33.39559604560686</v>
      </c>
      <c r="F24" s="65">
        <v>10088</v>
      </c>
      <c r="G24" s="67">
        <v>1.0007003315167038</v>
      </c>
      <c r="H24" s="65">
        <v>188389</v>
      </c>
      <c r="I24" s="68">
        <v>18.687642223840236</v>
      </c>
      <c r="J24" s="65">
        <v>154665</v>
      </c>
      <c r="K24" s="68">
        <v>15.342319267846054</v>
      </c>
      <c r="L24" s="65">
        <v>153059</v>
      </c>
      <c r="M24" s="68">
        <v>15.183008727360741</v>
      </c>
      <c r="N24" s="65">
        <f t="shared" si="1"/>
        <v>165234</v>
      </c>
      <c r="O24" s="68">
        <f t="shared" si="0"/>
        <v>16.390733403829405</v>
      </c>
      <c r="P24" s="89"/>
      <c r="Q24" s="89"/>
    </row>
    <row r="25" spans="1:17" ht="15.75" customHeight="1">
      <c r="A25" s="293"/>
      <c r="B25" s="95">
        <v>2005</v>
      </c>
      <c r="C25" s="96">
        <v>999287</v>
      </c>
      <c r="D25" s="65">
        <v>353884</v>
      </c>
      <c r="E25" s="66">
        <v>35.4136499324018</v>
      </c>
      <c r="F25" s="65">
        <v>20709</v>
      </c>
      <c r="G25" s="67">
        <v>2.0723776052325307</v>
      </c>
      <c r="H25" s="65">
        <v>185562</v>
      </c>
      <c r="I25" s="68">
        <v>18.569440010727646</v>
      </c>
      <c r="J25" s="65">
        <v>140074</v>
      </c>
      <c r="K25" s="68">
        <v>14.017394402208774</v>
      </c>
      <c r="L25" s="65">
        <v>127032</v>
      </c>
      <c r="M25" s="68">
        <v>12.712263844120859</v>
      </c>
      <c r="N25" s="65">
        <f t="shared" si="1"/>
        <v>172026</v>
      </c>
      <c r="O25" s="68">
        <f t="shared" si="0"/>
        <v>17.214874205308384</v>
      </c>
      <c r="P25" s="89"/>
      <c r="Q25" s="89"/>
    </row>
    <row r="26" spans="1:17" ht="15.75" customHeight="1">
      <c r="A26" s="294"/>
      <c r="B26" s="97">
        <v>2006</v>
      </c>
      <c r="C26" s="98">
        <v>1044991</v>
      </c>
      <c r="D26" s="73">
        <v>372863</v>
      </c>
      <c r="E26" s="74">
        <v>35.680977156741065</v>
      </c>
      <c r="F26" s="73">
        <v>55321</v>
      </c>
      <c r="G26" s="75">
        <v>5.293921191665765</v>
      </c>
      <c r="H26" s="73">
        <v>163474</v>
      </c>
      <c r="I26" s="76">
        <v>15.643579705471147</v>
      </c>
      <c r="J26" s="73">
        <v>111481</v>
      </c>
      <c r="K26" s="76">
        <v>10.668130156144885</v>
      </c>
      <c r="L26" s="73">
        <v>141546</v>
      </c>
      <c r="M26" s="76">
        <v>13.545188427460142</v>
      </c>
      <c r="N26" s="73">
        <f t="shared" si="1"/>
        <v>200306</v>
      </c>
      <c r="O26" s="76">
        <f t="shared" si="0"/>
        <v>19.168203362516998</v>
      </c>
      <c r="P26" s="89"/>
      <c r="Q26" s="89"/>
    </row>
    <row r="27" spans="1:17" ht="15.75" customHeight="1">
      <c r="A27" s="279" t="s">
        <v>42</v>
      </c>
      <c r="B27" s="90">
        <v>2002</v>
      </c>
      <c r="C27" s="96">
        <v>785584</v>
      </c>
      <c r="D27" s="65">
        <v>212344</v>
      </c>
      <c r="E27" s="92">
        <v>27.030082079064748</v>
      </c>
      <c r="F27" s="65">
        <v>2607</v>
      </c>
      <c r="G27" s="93">
        <v>0.3318550275973034</v>
      </c>
      <c r="H27" s="65">
        <v>179660</v>
      </c>
      <c r="I27" s="94">
        <v>22.86961037903012</v>
      </c>
      <c r="J27" s="65">
        <v>128877</v>
      </c>
      <c r="K27" s="94">
        <v>16.405247561050125</v>
      </c>
      <c r="L27" s="65">
        <v>111509</v>
      </c>
      <c r="M27" s="94">
        <v>14.194408236420294</v>
      </c>
      <c r="N27" s="65">
        <f t="shared" si="1"/>
        <v>150587</v>
      </c>
      <c r="O27" s="94">
        <f t="shared" si="0"/>
        <v>19.16879671683741</v>
      </c>
      <c r="P27" s="89"/>
      <c r="Q27" s="89"/>
    </row>
    <row r="28" spans="1:17" ht="15.75" customHeight="1">
      <c r="A28" s="293"/>
      <c r="B28" s="95">
        <v>2003</v>
      </c>
      <c r="C28" s="96">
        <v>770534</v>
      </c>
      <c r="D28" s="65">
        <v>209336</v>
      </c>
      <c r="E28" s="66">
        <v>27.167652563027715</v>
      </c>
      <c r="F28" s="65">
        <v>3364</v>
      </c>
      <c r="G28" s="67">
        <v>0.4365803455785209</v>
      </c>
      <c r="H28" s="65">
        <v>162751</v>
      </c>
      <c r="I28" s="68">
        <v>21.121845369574864</v>
      </c>
      <c r="J28" s="65">
        <v>114711</v>
      </c>
      <c r="K28" s="68">
        <v>14.887208092050447</v>
      </c>
      <c r="L28" s="65">
        <v>115723</v>
      </c>
      <c r="M28" s="68">
        <v>15.018545580078232</v>
      </c>
      <c r="N28" s="65">
        <f t="shared" si="1"/>
        <v>164649</v>
      </c>
      <c r="O28" s="68">
        <f t="shared" si="0"/>
        <v>21.368168049690215</v>
      </c>
      <c r="P28" s="89"/>
      <c r="Q28" s="89"/>
    </row>
    <row r="29" spans="1:17" ht="15.75" customHeight="1">
      <c r="A29" s="293"/>
      <c r="B29" s="95">
        <v>2004</v>
      </c>
      <c r="C29" s="96">
        <v>757104</v>
      </c>
      <c r="D29" s="65">
        <v>222802</v>
      </c>
      <c r="E29" s="66">
        <v>29.42818952217925</v>
      </c>
      <c r="F29" s="65">
        <v>7072</v>
      </c>
      <c r="G29" s="67">
        <v>0.934085673830808</v>
      </c>
      <c r="H29" s="65">
        <v>155670</v>
      </c>
      <c r="I29" s="68">
        <v>20.56124389780004</v>
      </c>
      <c r="J29" s="65">
        <v>100653</v>
      </c>
      <c r="K29" s="68">
        <v>13.29447473530717</v>
      </c>
      <c r="L29" s="65">
        <v>94057</v>
      </c>
      <c r="M29" s="68">
        <v>12.42326021259959</v>
      </c>
      <c r="N29" s="65">
        <f t="shared" si="1"/>
        <v>176850</v>
      </c>
      <c r="O29" s="68">
        <f t="shared" si="0"/>
        <v>23.35874595828314</v>
      </c>
      <c r="P29" s="89"/>
      <c r="Q29" s="89"/>
    </row>
    <row r="30" spans="1:17" ht="15.75" customHeight="1">
      <c r="A30" s="293"/>
      <c r="B30" s="95">
        <v>2005</v>
      </c>
      <c r="C30" s="96">
        <v>745967</v>
      </c>
      <c r="D30" s="65">
        <v>228086</v>
      </c>
      <c r="E30" s="66">
        <v>30.57588338358131</v>
      </c>
      <c r="F30" s="65">
        <v>14275</v>
      </c>
      <c r="G30" s="67">
        <v>1.9136235249012357</v>
      </c>
      <c r="H30" s="65">
        <v>147132</v>
      </c>
      <c r="I30" s="68">
        <v>19.723660698127397</v>
      </c>
      <c r="J30" s="65">
        <v>86452</v>
      </c>
      <c r="K30" s="68">
        <v>11.58925260768908</v>
      </c>
      <c r="L30" s="65">
        <v>77152</v>
      </c>
      <c r="M30" s="68">
        <v>10.342548665021376</v>
      </c>
      <c r="N30" s="65">
        <f t="shared" si="1"/>
        <v>192870</v>
      </c>
      <c r="O30" s="68">
        <f t="shared" si="0"/>
        <v>25.8550311206796</v>
      </c>
      <c r="P30" s="89"/>
      <c r="Q30" s="89"/>
    </row>
    <row r="31" spans="1:17" ht="15.75" customHeight="1">
      <c r="A31" s="294"/>
      <c r="B31" s="97">
        <v>2006</v>
      </c>
      <c r="C31" s="96">
        <v>759915</v>
      </c>
      <c r="D31" s="65">
        <v>247240</v>
      </c>
      <c r="E31" s="74">
        <v>32.53521775461729</v>
      </c>
      <c r="F31" s="65">
        <v>37086</v>
      </c>
      <c r="G31" s="75">
        <v>4.8802826631925935</v>
      </c>
      <c r="H31" s="65">
        <v>140047</v>
      </c>
      <c r="I31" s="76">
        <v>18.429298013593627</v>
      </c>
      <c r="J31" s="65">
        <v>70898</v>
      </c>
      <c r="K31" s="76">
        <v>9.329727666910115</v>
      </c>
      <c r="L31" s="65">
        <v>66439</v>
      </c>
      <c r="M31" s="76">
        <v>8.7429515143141</v>
      </c>
      <c r="N31" s="65">
        <f t="shared" si="1"/>
        <v>198205</v>
      </c>
      <c r="O31" s="76">
        <f t="shared" si="0"/>
        <v>26.08252238737227</v>
      </c>
      <c r="P31" s="89"/>
      <c r="Q31" s="89"/>
    </row>
    <row r="32" spans="1:17" ht="15.75" customHeight="1">
      <c r="A32" s="279" t="s">
        <v>44</v>
      </c>
      <c r="B32" s="90">
        <v>2002</v>
      </c>
      <c r="C32" s="91">
        <v>1690022</v>
      </c>
      <c r="D32" s="64">
        <v>618667</v>
      </c>
      <c r="E32" s="92">
        <v>36.60703825157305</v>
      </c>
      <c r="F32" s="64">
        <v>5121</v>
      </c>
      <c r="G32" s="93">
        <v>0.3030138069208566</v>
      </c>
      <c r="H32" s="64">
        <v>309549</v>
      </c>
      <c r="I32" s="94">
        <v>18.31627043908304</v>
      </c>
      <c r="J32" s="64">
        <v>253933</v>
      </c>
      <c r="K32" s="94">
        <v>15.025425704517456</v>
      </c>
      <c r="L32" s="64">
        <v>320840</v>
      </c>
      <c r="M32" s="94">
        <v>18.984368250827504</v>
      </c>
      <c r="N32" s="64">
        <f t="shared" si="1"/>
        <v>181912</v>
      </c>
      <c r="O32" s="94">
        <f t="shared" si="0"/>
        <v>10.763883547078084</v>
      </c>
      <c r="P32" s="89"/>
      <c r="Q32" s="89"/>
    </row>
    <row r="33" spans="1:17" ht="15.75" customHeight="1">
      <c r="A33" s="293"/>
      <c r="B33" s="95">
        <v>2003</v>
      </c>
      <c r="C33" s="96">
        <v>1572529</v>
      </c>
      <c r="D33" s="65">
        <v>633293</v>
      </c>
      <c r="E33" s="66">
        <v>40.272262069570736</v>
      </c>
      <c r="F33" s="65">
        <v>4825</v>
      </c>
      <c r="G33" s="67">
        <v>0.30683058945176844</v>
      </c>
      <c r="H33" s="65">
        <v>262354</v>
      </c>
      <c r="I33" s="68">
        <v>16.683571495342854</v>
      </c>
      <c r="J33" s="65">
        <v>233213</v>
      </c>
      <c r="K33" s="68">
        <v>14.830441918718194</v>
      </c>
      <c r="L33" s="65">
        <v>262727</v>
      </c>
      <c r="M33" s="68">
        <v>16.707291248682854</v>
      </c>
      <c r="N33" s="65">
        <f t="shared" si="1"/>
        <v>176117</v>
      </c>
      <c r="O33" s="68">
        <f t="shared" si="0"/>
        <v>11.199602678233598</v>
      </c>
      <c r="P33" s="89"/>
      <c r="Q33" s="89"/>
    </row>
    <row r="34" spans="1:17" ht="15.75" customHeight="1">
      <c r="A34" s="293"/>
      <c r="B34" s="95">
        <v>2004</v>
      </c>
      <c r="C34" s="96">
        <v>1557104</v>
      </c>
      <c r="D34" s="65">
        <v>664997</v>
      </c>
      <c r="E34" s="66">
        <v>42.707295081124954</v>
      </c>
      <c r="F34" s="65">
        <v>16864</v>
      </c>
      <c r="G34" s="67">
        <v>1.0830362005363803</v>
      </c>
      <c r="H34" s="65">
        <v>244544</v>
      </c>
      <c r="I34" s="68">
        <v>15.705052456354874</v>
      </c>
      <c r="J34" s="65">
        <v>210783</v>
      </c>
      <c r="K34" s="68">
        <v>13.53686073634131</v>
      </c>
      <c r="L34" s="65">
        <v>218722</v>
      </c>
      <c r="M34" s="68">
        <v>14.046717496069627</v>
      </c>
      <c r="N34" s="65">
        <f t="shared" si="1"/>
        <v>201194</v>
      </c>
      <c r="O34" s="68">
        <f t="shared" si="0"/>
        <v>12.921038029572848</v>
      </c>
      <c r="P34" s="89"/>
      <c r="Q34" s="89"/>
    </row>
    <row r="35" spans="1:17" ht="15.75" customHeight="1">
      <c r="A35" s="293"/>
      <c r="B35" s="95">
        <v>2005</v>
      </c>
      <c r="C35" s="96">
        <v>1517008</v>
      </c>
      <c r="D35" s="65">
        <v>681715</v>
      </c>
      <c r="E35" s="66">
        <v>44.93812821026653</v>
      </c>
      <c r="F35" s="65">
        <v>41612</v>
      </c>
      <c r="G35" s="67">
        <v>2.743031018953097</v>
      </c>
      <c r="H35" s="65">
        <v>238915</v>
      </c>
      <c r="I35" s="68">
        <v>15.749092951388521</v>
      </c>
      <c r="J35" s="65">
        <v>184598</v>
      </c>
      <c r="K35" s="68">
        <v>12.168558109120058</v>
      </c>
      <c r="L35" s="65">
        <v>183018</v>
      </c>
      <c r="M35" s="68">
        <v>12.06440572495333</v>
      </c>
      <c r="N35" s="65">
        <f t="shared" si="1"/>
        <v>187150</v>
      </c>
      <c r="O35" s="68">
        <f t="shared" si="0"/>
        <v>12.336783985318469</v>
      </c>
      <c r="P35" s="89"/>
      <c r="Q35" s="89"/>
    </row>
    <row r="36" spans="1:17" ht="15.75" customHeight="1">
      <c r="A36" s="294"/>
      <c r="B36" s="97">
        <v>2006</v>
      </c>
      <c r="C36" s="98">
        <v>1569709</v>
      </c>
      <c r="D36" s="73">
        <v>739329</v>
      </c>
      <c r="E36" s="74">
        <v>47.099749061768776</v>
      </c>
      <c r="F36" s="73">
        <v>128656</v>
      </c>
      <c r="G36" s="75">
        <v>8.19616884403415</v>
      </c>
      <c r="H36" s="73">
        <v>216154</v>
      </c>
      <c r="I36" s="76">
        <v>13.770323034396823</v>
      </c>
      <c r="J36" s="73">
        <v>154114</v>
      </c>
      <c r="K36" s="76">
        <v>9.817998113026045</v>
      </c>
      <c r="L36" s="73">
        <v>173911</v>
      </c>
      <c r="M36" s="76">
        <v>11.079187288854177</v>
      </c>
      <c r="N36" s="73">
        <f t="shared" si="1"/>
        <v>157545</v>
      </c>
      <c r="O36" s="76">
        <f t="shared" si="0"/>
        <v>10.036573657920036</v>
      </c>
      <c r="P36" s="89"/>
      <c r="Q36" s="89"/>
    </row>
    <row r="37" spans="1:17" ht="15.75" customHeight="1">
      <c r="A37" s="279" t="s">
        <v>49</v>
      </c>
      <c r="B37" s="90">
        <v>2002</v>
      </c>
      <c r="C37" s="96">
        <v>1548539</v>
      </c>
      <c r="D37" s="65">
        <v>559273</v>
      </c>
      <c r="E37" s="92">
        <v>36.11617143643137</v>
      </c>
      <c r="F37" s="65">
        <v>3704</v>
      </c>
      <c r="G37" s="93">
        <v>0.2391932008170282</v>
      </c>
      <c r="H37" s="65">
        <v>265909</v>
      </c>
      <c r="I37" s="94">
        <v>17.171604977336703</v>
      </c>
      <c r="J37" s="65">
        <v>252104</v>
      </c>
      <c r="K37" s="94">
        <v>16.28011951910801</v>
      </c>
      <c r="L37" s="65">
        <v>231336</v>
      </c>
      <c r="M37" s="94">
        <v>14.938984423382298</v>
      </c>
      <c r="N37" s="65">
        <f t="shared" si="1"/>
        <v>236213</v>
      </c>
      <c r="O37" s="94">
        <f t="shared" si="0"/>
        <v>15.25392644292459</v>
      </c>
      <c r="P37" s="89"/>
      <c r="Q37" s="89"/>
    </row>
    <row r="38" spans="1:17" ht="15.75" customHeight="1">
      <c r="A38" s="293"/>
      <c r="B38" s="95">
        <v>2003</v>
      </c>
      <c r="C38" s="65">
        <v>1466851</v>
      </c>
      <c r="D38" s="65">
        <v>555876</v>
      </c>
      <c r="E38" s="66">
        <v>37.895873541348095</v>
      </c>
      <c r="F38" s="65">
        <v>4363</v>
      </c>
      <c r="G38" s="67">
        <v>0.29743988994110515</v>
      </c>
      <c r="H38" s="65">
        <v>229084</v>
      </c>
      <c r="I38" s="68">
        <v>15.61740081303418</v>
      </c>
      <c r="J38" s="65">
        <v>228983</v>
      </c>
      <c r="K38" s="68">
        <v>15.610515314779756</v>
      </c>
      <c r="L38" s="65">
        <v>225975</v>
      </c>
      <c r="M38" s="68">
        <v>15.405450178648003</v>
      </c>
      <c r="N38" s="65">
        <f t="shared" si="1"/>
        <v>222570</v>
      </c>
      <c r="O38" s="68">
        <f t="shared" si="0"/>
        <v>15.173320262248858</v>
      </c>
      <c r="P38" s="89"/>
      <c r="Q38" s="89"/>
    </row>
    <row r="39" spans="1:17" ht="15.75" customHeight="1">
      <c r="A39" s="293"/>
      <c r="B39" s="95">
        <v>2004</v>
      </c>
      <c r="C39" s="96">
        <v>1454700</v>
      </c>
      <c r="D39" s="65">
        <v>584610</v>
      </c>
      <c r="E39" s="66">
        <v>40.187667560321714</v>
      </c>
      <c r="F39" s="65">
        <v>14658</v>
      </c>
      <c r="G39" s="67">
        <v>1.007630439265828</v>
      </c>
      <c r="H39" s="65">
        <v>221914</v>
      </c>
      <c r="I39" s="68">
        <v>15.254966659792396</v>
      </c>
      <c r="J39" s="65">
        <v>209420</v>
      </c>
      <c r="K39" s="68">
        <v>14.39609541486217</v>
      </c>
      <c r="L39" s="65">
        <v>208696</v>
      </c>
      <c r="M39" s="68">
        <v>14.346325702894067</v>
      </c>
      <c r="N39" s="65">
        <f t="shared" si="1"/>
        <v>215402</v>
      </c>
      <c r="O39" s="68">
        <f t="shared" si="0"/>
        <v>14.807314222863821</v>
      </c>
      <c r="P39" s="89"/>
      <c r="Q39" s="89"/>
    </row>
    <row r="40" spans="1:17" ht="15.75" customHeight="1">
      <c r="A40" s="293"/>
      <c r="B40" s="95">
        <v>2005</v>
      </c>
      <c r="C40" s="96">
        <v>1459168</v>
      </c>
      <c r="D40" s="65">
        <v>635887</v>
      </c>
      <c r="E40" s="66">
        <v>43.578738020570626</v>
      </c>
      <c r="F40" s="65">
        <v>35861</v>
      </c>
      <c r="G40" s="67">
        <v>2.457633391083138</v>
      </c>
      <c r="H40" s="65">
        <v>218475</v>
      </c>
      <c r="I40" s="68">
        <v>14.972573411697626</v>
      </c>
      <c r="J40" s="65">
        <v>185757</v>
      </c>
      <c r="K40" s="68">
        <v>12.730336739840787</v>
      </c>
      <c r="L40" s="65">
        <v>154255</v>
      </c>
      <c r="M40" s="68">
        <v>10.571435228842738</v>
      </c>
      <c r="N40" s="65">
        <f t="shared" si="1"/>
        <v>228933</v>
      </c>
      <c r="O40" s="68">
        <f t="shared" si="0"/>
        <v>15.689283207965088</v>
      </c>
      <c r="P40" s="89"/>
      <c r="Q40" s="89"/>
    </row>
    <row r="41" spans="1:17" ht="15.75" customHeight="1">
      <c r="A41" s="294"/>
      <c r="B41" s="97">
        <v>2006</v>
      </c>
      <c r="C41" s="96">
        <v>1431806</v>
      </c>
      <c r="D41" s="65">
        <v>667476</v>
      </c>
      <c r="E41" s="74">
        <v>46.61776804958214</v>
      </c>
      <c r="F41" s="65">
        <v>112538</v>
      </c>
      <c r="G41" s="75">
        <v>7.859863696618118</v>
      </c>
      <c r="H41" s="65">
        <v>159414</v>
      </c>
      <c r="I41" s="76">
        <v>11.133770915892237</v>
      </c>
      <c r="J41" s="65">
        <v>153465</v>
      </c>
      <c r="K41" s="76">
        <v>10.71828166665037</v>
      </c>
      <c r="L41" s="65">
        <v>144083</v>
      </c>
      <c r="M41" s="76">
        <v>10.063025298119998</v>
      </c>
      <c r="N41" s="65">
        <f t="shared" si="1"/>
        <v>194830</v>
      </c>
      <c r="O41" s="76">
        <f t="shared" si="0"/>
        <v>13.607290373137143</v>
      </c>
      <c r="P41" s="89"/>
      <c r="Q41" s="89"/>
    </row>
    <row r="42" spans="1:17" ht="15.75" customHeight="1">
      <c r="A42" s="279" t="s">
        <v>106</v>
      </c>
      <c r="B42" s="90">
        <v>2002</v>
      </c>
      <c r="C42" s="91">
        <v>6200738</v>
      </c>
      <c r="D42" s="64">
        <v>4075331</v>
      </c>
      <c r="E42" s="92">
        <v>65.72332196586922</v>
      </c>
      <c r="F42" s="64">
        <v>3050</v>
      </c>
      <c r="G42" s="93">
        <v>0.049187693464874664</v>
      </c>
      <c r="H42" s="63"/>
      <c r="I42" s="99"/>
      <c r="J42" s="64">
        <v>487973</v>
      </c>
      <c r="K42" s="94">
        <v>7.869595522339437</v>
      </c>
      <c r="L42" s="64">
        <v>406591</v>
      </c>
      <c r="M42" s="94">
        <v>6.55713884379569</v>
      </c>
      <c r="N42" s="64">
        <f t="shared" si="1"/>
        <v>1227793</v>
      </c>
      <c r="O42" s="94">
        <f t="shared" si="0"/>
        <v>19.800755974530773</v>
      </c>
      <c r="P42" s="89"/>
      <c r="Q42" s="89"/>
    </row>
    <row r="43" spans="1:17" ht="15.75" customHeight="1">
      <c r="A43" s="293"/>
      <c r="B43" s="95">
        <v>2003</v>
      </c>
      <c r="C43" s="96">
        <v>6293928</v>
      </c>
      <c r="D43" s="65">
        <v>3936025</v>
      </c>
      <c r="E43" s="66">
        <v>62.53686092373475</v>
      </c>
      <c r="F43" s="65">
        <v>3244</v>
      </c>
      <c r="G43" s="67">
        <v>0.05154173991186427</v>
      </c>
      <c r="H43" s="70"/>
      <c r="I43" s="100"/>
      <c r="J43" s="65">
        <v>483685</v>
      </c>
      <c r="K43" s="68">
        <v>7.6849465071732626</v>
      </c>
      <c r="L43" s="65">
        <v>467207</v>
      </c>
      <c r="M43" s="68">
        <v>7.42313861868137</v>
      </c>
      <c r="N43" s="65">
        <f t="shared" si="1"/>
        <v>1403767</v>
      </c>
      <c r="O43" s="68">
        <f t="shared" si="0"/>
        <v>22.303512210498756</v>
      </c>
      <c r="P43" s="89"/>
      <c r="Q43" s="89"/>
    </row>
    <row r="44" spans="1:17" ht="15.75" customHeight="1">
      <c r="A44" s="293"/>
      <c r="B44" s="95">
        <v>2004</v>
      </c>
      <c r="C44" s="96">
        <v>6308982</v>
      </c>
      <c r="D44" s="65">
        <v>4236959</v>
      </c>
      <c r="E44" s="66">
        <v>67.15756995344098</v>
      </c>
      <c r="F44" s="65">
        <v>23667</v>
      </c>
      <c r="G44" s="67">
        <v>0.3751318358492701</v>
      </c>
      <c r="H44" s="70"/>
      <c r="I44" s="100"/>
      <c r="J44" s="65">
        <v>443030</v>
      </c>
      <c r="K44" s="68">
        <v>7.022210556314791</v>
      </c>
      <c r="L44" s="65">
        <v>518256</v>
      </c>
      <c r="M44" s="68">
        <v>8.214574078670696</v>
      </c>
      <c r="N44" s="65">
        <f t="shared" si="1"/>
        <v>1087070</v>
      </c>
      <c r="O44" s="68">
        <f t="shared" si="0"/>
        <v>17.23051357572426</v>
      </c>
      <c r="P44" s="89"/>
      <c r="Q44" s="89"/>
    </row>
    <row r="45" spans="1:17" ht="15.75" customHeight="1">
      <c r="A45" s="293"/>
      <c r="B45" s="95">
        <v>2005</v>
      </c>
      <c r="C45" s="96">
        <v>6433387</v>
      </c>
      <c r="D45" s="65">
        <v>4602718</v>
      </c>
      <c r="E45" s="66">
        <v>71.54424255839109</v>
      </c>
      <c r="F45" s="65">
        <v>67067</v>
      </c>
      <c r="G45" s="67">
        <v>1.0424835316140626</v>
      </c>
      <c r="H45" s="70"/>
      <c r="I45" s="100"/>
      <c r="J45" s="65">
        <v>415590</v>
      </c>
      <c r="K45" s="68">
        <v>6.459894298291087</v>
      </c>
      <c r="L45" s="65">
        <v>300737</v>
      </c>
      <c r="M45" s="68">
        <v>4.6746293981692695</v>
      </c>
      <c r="N45" s="65">
        <f t="shared" si="1"/>
        <v>1047275</v>
      </c>
      <c r="O45" s="68">
        <f t="shared" si="0"/>
        <v>16.278750213534487</v>
      </c>
      <c r="P45" s="89"/>
      <c r="Q45" s="89"/>
    </row>
    <row r="46" spans="1:17" ht="15.75" customHeight="1">
      <c r="A46" s="294"/>
      <c r="B46" s="97">
        <v>2006</v>
      </c>
      <c r="C46" s="98">
        <v>6827785</v>
      </c>
      <c r="D46" s="73">
        <v>4927072</v>
      </c>
      <c r="E46" s="74">
        <v>72.16208477566298</v>
      </c>
      <c r="F46" s="73">
        <v>232302</v>
      </c>
      <c r="G46" s="75">
        <v>3.402303968270823</v>
      </c>
      <c r="H46" s="101"/>
      <c r="I46" s="71"/>
      <c r="J46" s="73">
        <v>352469</v>
      </c>
      <c r="K46" s="76">
        <v>5.162274441857791</v>
      </c>
      <c r="L46" s="73">
        <v>214260</v>
      </c>
      <c r="M46" s="76">
        <v>3.1380601468851173</v>
      </c>
      <c r="N46" s="73">
        <f t="shared" si="1"/>
        <v>1101682</v>
      </c>
      <c r="O46" s="76">
        <f t="shared" si="0"/>
        <v>16.135276667323296</v>
      </c>
      <c r="P46" s="89"/>
      <c r="Q46" s="89"/>
    </row>
    <row r="47" spans="1:17" ht="15.75" customHeight="1">
      <c r="A47" s="279" t="s">
        <v>47</v>
      </c>
      <c r="B47" s="90">
        <v>2002</v>
      </c>
      <c r="C47" s="96">
        <v>1711074</v>
      </c>
      <c r="D47" s="65">
        <v>884406</v>
      </c>
      <c r="E47" s="92">
        <v>51.687185942863955</v>
      </c>
      <c r="F47" s="65">
        <v>2602</v>
      </c>
      <c r="G47" s="93">
        <v>0.15206823316817392</v>
      </c>
      <c r="H47" s="65">
        <v>147917</v>
      </c>
      <c r="I47" s="94">
        <v>8.644687488676702</v>
      </c>
      <c r="J47" s="65">
        <v>268675</v>
      </c>
      <c r="K47" s="94">
        <v>15.702126266894359</v>
      </c>
      <c r="L47" s="65">
        <v>215606</v>
      </c>
      <c r="M47" s="94">
        <v>12.600623935610031</v>
      </c>
      <c r="N47" s="65">
        <f t="shared" si="1"/>
        <v>191868</v>
      </c>
      <c r="O47" s="94">
        <f t="shared" si="0"/>
        <v>11.213308132786775</v>
      </c>
      <c r="P47" s="89"/>
      <c r="Q47" s="89"/>
    </row>
    <row r="48" spans="1:17" ht="15.75" customHeight="1">
      <c r="A48" s="293"/>
      <c r="B48" s="95">
        <v>2003</v>
      </c>
      <c r="C48" s="96">
        <v>1710637</v>
      </c>
      <c r="D48" s="65">
        <v>880703</v>
      </c>
      <c r="E48" s="66">
        <v>51.483920901979786</v>
      </c>
      <c r="F48" s="65">
        <v>2778</v>
      </c>
      <c r="G48" s="67">
        <v>0.16239564559868636</v>
      </c>
      <c r="H48" s="65">
        <v>162485</v>
      </c>
      <c r="I48" s="68">
        <v>9.49850845036089</v>
      </c>
      <c r="J48" s="65">
        <v>247178</v>
      </c>
      <c r="K48" s="68">
        <v>14.4494711619122</v>
      </c>
      <c r="L48" s="65">
        <v>282933</v>
      </c>
      <c r="M48" s="68">
        <v>16.539628220364694</v>
      </c>
      <c r="N48" s="65">
        <f t="shared" si="1"/>
        <v>134560</v>
      </c>
      <c r="O48" s="68">
        <f t="shared" si="0"/>
        <v>7.866075619783741</v>
      </c>
      <c r="P48" s="89"/>
      <c r="Q48" s="89"/>
    </row>
    <row r="49" spans="1:17" ht="15.75" customHeight="1">
      <c r="A49" s="293"/>
      <c r="B49" s="95">
        <v>2004</v>
      </c>
      <c r="C49" s="96">
        <v>1754839</v>
      </c>
      <c r="D49" s="65">
        <v>974989</v>
      </c>
      <c r="E49" s="66">
        <v>55.560025734554564</v>
      </c>
      <c r="F49" s="65">
        <v>17222</v>
      </c>
      <c r="G49" s="67">
        <v>0.9814005729300523</v>
      </c>
      <c r="H49" s="65">
        <v>150124</v>
      </c>
      <c r="I49" s="68">
        <v>8.55485887879173</v>
      </c>
      <c r="J49" s="65">
        <v>225230</v>
      </c>
      <c r="K49" s="68">
        <v>12.834795670713953</v>
      </c>
      <c r="L49" s="65">
        <v>239091</v>
      </c>
      <c r="M49" s="68">
        <v>13.624668701801134</v>
      </c>
      <c r="N49" s="65">
        <f t="shared" si="1"/>
        <v>148183</v>
      </c>
      <c r="O49" s="68">
        <f t="shared" si="0"/>
        <v>8.444250441208567</v>
      </c>
      <c r="P49" s="89"/>
      <c r="Q49" s="89"/>
    </row>
    <row r="50" spans="1:17" ht="15.75" customHeight="1">
      <c r="A50" s="293"/>
      <c r="B50" s="95">
        <v>2005</v>
      </c>
      <c r="C50" s="96">
        <v>1727724</v>
      </c>
      <c r="D50" s="65">
        <v>999747</v>
      </c>
      <c r="E50" s="66">
        <v>57.86497148850164</v>
      </c>
      <c r="F50" s="65">
        <v>47711</v>
      </c>
      <c r="G50" s="67">
        <v>2.761494312749027</v>
      </c>
      <c r="H50" s="65">
        <v>122893</v>
      </c>
      <c r="I50" s="68">
        <v>7.112999530017526</v>
      </c>
      <c r="J50" s="65">
        <v>200600</v>
      </c>
      <c r="K50" s="68">
        <v>11.610650775239565</v>
      </c>
      <c r="L50" s="65">
        <v>195608</v>
      </c>
      <c r="M50" s="68">
        <v>11.32171573700429</v>
      </c>
      <c r="N50" s="65">
        <f t="shared" si="1"/>
        <v>161165</v>
      </c>
      <c r="O50" s="68">
        <f t="shared" si="0"/>
        <v>9.328168156487958</v>
      </c>
      <c r="P50" s="89"/>
      <c r="Q50" s="89"/>
    </row>
    <row r="51" spans="1:17" ht="15.75" customHeight="1">
      <c r="A51" s="294"/>
      <c r="B51" s="97">
        <v>2006</v>
      </c>
      <c r="C51" s="96">
        <v>1762451</v>
      </c>
      <c r="D51" s="65">
        <v>1066427</v>
      </c>
      <c r="E51" s="74">
        <v>60.50817866709486</v>
      </c>
      <c r="F51" s="65">
        <v>166745</v>
      </c>
      <c r="G51" s="75">
        <v>9.460972248306478</v>
      </c>
      <c r="H51" s="65">
        <v>64631</v>
      </c>
      <c r="I51" s="76">
        <v>3.6671090430315507</v>
      </c>
      <c r="J51" s="65">
        <v>167719</v>
      </c>
      <c r="K51" s="76">
        <v>9.516236196070132</v>
      </c>
      <c r="L51" s="65">
        <v>178291</v>
      </c>
      <c r="M51" s="76">
        <v>10.116082659886715</v>
      </c>
      <c r="N51" s="65">
        <f t="shared" si="1"/>
        <v>118638</v>
      </c>
      <c r="O51" s="76">
        <f t="shared" si="0"/>
        <v>6.731421185610266</v>
      </c>
      <c r="P51" s="89"/>
      <c r="Q51" s="89"/>
    </row>
    <row r="52" spans="1:17" ht="15.75" customHeight="1">
      <c r="A52" s="279" t="s">
        <v>46</v>
      </c>
      <c r="B52" s="90">
        <v>2002</v>
      </c>
      <c r="C52" s="91">
        <v>1277751</v>
      </c>
      <c r="D52" s="64">
        <v>244262</v>
      </c>
      <c r="E52" s="92">
        <v>19.116557138284378</v>
      </c>
      <c r="F52" s="64">
        <v>4721</v>
      </c>
      <c r="G52" s="93">
        <v>0.3694773081766322</v>
      </c>
      <c r="H52" s="64">
        <v>334263</v>
      </c>
      <c r="I52" s="94">
        <v>26.1602612715623</v>
      </c>
      <c r="J52" s="64">
        <v>252170</v>
      </c>
      <c r="K52" s="94">
        <v>19.73545706479588</v>
      </c>
      <c r="L52" s="64">
        <v>196091</v>
      </c>
      <c r="M52" s="94">
        <v>15.346573784720185</v>
      </c>
      <c r="N52" s="64">
        <f t="shared" si="1"/>
        <v>246244</v>
      </c>
      <c r="O52" s="94">
        <f t="shared" si="0"/>
        <v>19.271673432460627</v>
      </c>
      <c r="P52" s="89"/>
      <c r="Q52" s="89"/>
    </row>
    <row r="53" spans="1:17" ht="15.75" customHeight="1">
      <c r="A53" s="293"/>
      <c r="B53" s="95">
        <v>2003</v>
      </c>
      <c r="C53" s="96">
        <v>1219897</v>
      </c>
      <c r="D53" s="65">
        <v>242825</v>
      </c>
      <c r="E53" s="66">
        <v>19.905369059846855</v>
      </c>
      <c r="F53" s="65">
        <v>6183</v>
      </c>
      <c r="G53" s="67">
        <v>0.5068460697911381</v>
      </c>
      <c r="H53" s="65">
        <v>315516</v>
      </c>
      <c r="I53" s="68">
        <v>25.864150825848416</v>
      </c>
      <c r="J53" s="65">
        <v>243888</v>
      </c>
      <c r="K53" s="68">
        <v>19.992507564163205</v>
      </c>
      <c r="L53" s="65">
        <v>196176</v>
      </c>
      <c r="M53" s="68">
        <v>16.081357688395002</v>
      </c>
      <c r="N53" s="65">
        <f t="shared" si="1"/>
        <v>215309</v>
      </c>
      <c r="O53" s="68">
        <f t="shared" si="0"/>
        <v>17.649768791955385</v>
      </c>
      <c r="P53" s="89"/>
      <c r="Q53" s="89"/>
    </row>
    <row r="54" spans="1:17" ht="15.75" customHeight="1">
      <c r="A54" s="293"/>
      <c r="B54" s="95">
        <v>2004</v>
      </c>
      <c r="C54" s="96">
        <v>1557425</v>
      </c>
      <c r="D54" s="65">
        <v>252257</v>
      </c>
      <c r="E54" s="66">
        <v>16.19705603801146</v>
      </c>
      <c r="F54" s="65">
        <v>10881</v>
      </c>
      <c r="G54" s="67">
        <v>0.698653225676999</v>
      </c>
      <c r="H54" s="65">
        <v>301538</v>
      </c>
      <c r="I54" s="68">
        <v>19.36131755943304</v>
      </c>
      <c r="J54" s="65">
        <v>245096</v>
      </c>
      <c r="K54" s="68">
        <v>15.737258615984718</v>
      </c>
      <c r="L54" s="65">
        <v>512454</v>
      </c>
      <c r="M54" s="68">
        <v>32.90392795800761</v>
      </c>
      <c r="N54" s="65">
        <f t="shared" si="1"/>
        <v>235199</v>
      </c>
      <c r="O54" s="68">
        <f t="shared" si="0"/>
        <v>15.101786602886175</v>
      </c>
      <c r="P54" s="89"/>
      <c r="Q54" s="89"/>
    </row>
    <row r="55" spans="1:17" ht="15.75" customHeight="1">
      <c r="A55" s="293"/>
      <c r="B55" s="95">
        <v>2005</v>
      </c>
      <c r="C55" s="65">
        <v>1251970</v>
      </c>
      <c r="D55" s="65">
        <v>260230</v>
      </c>
      <c r="E55" s="66">
        <v>20.78564182847832</v>
      </c>
      <c r="F55" s="65">
        <v>19616</v>
      </c>
      <c r="G55" s="67">
        <v>1.566810706326829</v>
      </c>
      <c r="H55" s="65">
        <v>297754</v>
      </c>
      <c r="I55" s="68">
        <v>23.78283824692285</v>
      </c>
      <c r="J55" s="65">
        <v>271491</v>
      </c>
      <c r="K55" s="68">
        <v>21.68510427566156</v>
      </c>
      <c r="L55" s="65">
        <v>184145</v>
      </c>
      <c r="M55" s="68">
        <v>14.708419530819427</v>
      </c>
      <c r="N55" s="65">
        <f t="shared" si="1"/>
        <v>218734</v>
      </c>
      <c r="O55" s="68">
        <f t="shared" si="0"/>
        <v>17.47118541179102</v>
      </c>
      <c r="P55" s="89"/>
      <c r="Q55" s="89"/>
    </row>
    <row r="56" spans="1:17" ht="15.75" customHeight="1">
      <c r="A56" s="294"/>
      <c r="B56" s="97">
        <v>2006</v>
      </c>
      <c r="C56" s="73">
        <v>1256405</v>
      </c>
      <c r="D56" s="73">
        <v>275382</v>
      </c>
      <c r="E56" s="74">
        <v>21.918250882478183</v>
      </c>
      <c r="F56" s="73">
        <v>45981</v>
      </c>
      <c r="G56" s="75">
        <v>3.6597275560030402</v>
      </c>
      <c r="H56" s="73">
        <v>292276</v>
      </c>
      <c r="I56" s="76">
        <v>23.26288099776744</v>
      </c>
      <c r="J56" s="73">
        <v>238447</v>
      </c>
      <c r="K56" s="76">
        <v>18.978514093783453</v>
      </c>
      <c r="L56" s="73">
        <v>201414</v>
      </c>
      <c r="M56" s="76">
        <v>16.030977272455935</v>
      </c>
      <c r="N56" s="73">
        <f t="shared" si="1"/>
        <v>202905</v>
      </c>
      <c r="O56" s="76">
        <f t="shared" si="0"/>
        <v>16.14964919751195</v>
      </c>
      <c r="P56" s="89"/>
      <c r="Q56" s="89"/>
    </row>
    <row r="57" spans="1:17" ht="15.75" customHeight="1">
      <c r="A57" s="279" t="s">
        <v>45</v>
      </c>
      <c r="B57" s="90">
        <v>2002</v>
      </c>
      <c r="C57" s="96">
        <v>530952</v>
      </c>
      <c r="D57" s="65">
        <v>91498</v>
      </c>
      <c r="E57" s="66">
        <v>17.23281953924272</v>
      </c>
      <c r="F57" s="65">
        <v>1330</v>
      </c>
      <c r="G57" s="67">
        <v>0.2504934532688454</v>
      </c>
      <c r="H57" s="65">
        <v>157076</v>
      </c>
      <c r="I57" s="68">
        <v>29.583841853877562</v>
      </c>
      <c r="J57" s="65">
        <v>93138</v>
      </c>
      <c r="K57" s="68">
        <v>17.54169868462686</v>
      </c>
      <c r="L57" s="65">
        <v>105596</v>
      </c>
      <c r="M57" s="68">
        <v>19.88805014389248</v>
      </c>
      <c r="N57" s="65">
        <f t="shared" si="1"/>
        <v>82314</v>
      </c>
      <c r="O57" s="68">
        <f t="shared" si="0"/>
        <v>15.503096325091533</v>
      </c>
      <c r="P57" s="89"/>
      <c r="Q57" s="89"/>
    </row>
    <row r="58" spans="1:17" ht="15.75" customHeight="1">
      <c r="A58" s="293"/>
      <c r="B58" s="95">
        <v>2003</v>
      </c>
      <c r="C58" s="96">
        <v>516279</v>
      </c>
      <c r="D58" s="65">
        <v>93218</v>
      </c>
      <c r="E58" s="66">
        <v>18.055741178703762</v>
      </c>
      <c r="F58" s="65">
        <v>1743</v>
      </c>
      <c r="G58" s="67">
        <v>0.3376081537308316</v>
      </c>
      <c r="H58" s="65">
        <v>141857</v>
      </c>
      <c r="I58" s="68">
        <v>27.476810019388743</v>
      </c>
      <c r="J58" s="65">
        <v>93516</v>
      </c>
      <c r="K58" s="68">
        <v>18.113461907224583</v>
      </c>
      <c r="L58" s="65">
        <v>107450</v>
      </c>
      <c r="M58" s="68">
        <v>20.81239019987255</v>
      </c>
      <c r="N58" s="65">
        <f t="shared" si="1"/>
        <v>78495</v>
      </c>
      <c r="O58" s="68">
        <f t="shared" si="0"/>
        <v>15.203988541079532</v>
      </c>
      <c r="P58" s="89"/>
      <c r="Q58" s="89"/>
    </row>
    <row r="59" spans="1:17" ht="15.75" customHeight="1">
      <c r="A59" s="293"/>
      <c r="B59" s="95">
        <v>2004</v>
      </c>
      <c r="C59" s="96">
        <v>485860</v>
      </c>
      <c r="D59" s="65">
        <v>103043</v>
      </c>
      <c r="E59" s="66">
        <v>21.20837278228296</v>
      </c>
      <c r="F59" s="65">
        <v>3430</v>
      </c>
      <c r="G59" s="67">
        <v>0.7059646811838801</v>
      </c>
      <c r="H59" s="65">
        <v>132454</v>
      </c>
      <c r="I59" s="68">
        <v>27.261762647676285</v>
      </c>
      <c r="J59" s="65">
        <v>79818</v>
      </c>
      <c r="K59" s="68">
        <v>16.428189190301733</v>
      </c>
      <c r="L59" s="65">
        <v>91680</v>
      </c>
      <c r="M59" s="68">
        <v>18.869633227678754</v>
      </c>
      <c r="N59" s="65">
        <f t="shared" si="1"/>
        <v>75435</v>
      </c>
      <c r="O59" s="68">
        <f t="shared" si="0"/>
        <v>15.526077470876384</v>
      </c>
      <c r="P59" s="89"/>
      <c r="Q59" s="89"/>
    </row>
    <row r="60" spans="1:17" ht="15.75" customHeight="1">
      <c r="A60" s="293"/>
      <c r="B60" s="95">
        <v>2005</v>
      </c>
      <c r="C60" s="96">
        <v>474654</v>
      </c>
      <c r="D60" s="65">
        <v>104762</v>
      </c>
      <c r="E60" s="66">
        <v>22.07123504700266</v>
      </c>
      <c r="F60" s="65">
        <v>6577</v>
      </c>
      <c r="G60" s="67">
        <v>1.3856409089568402</v>
      </c>
      <c r="H60" s="65">
        <v>125204</v>
      </c>
      <c r="I60" s="68">
        <v>26.37795109700961</v>
      </c>
      <c r="J60" s="65">
        <v>69135</v>
      </c>
      <c r="K60" s="68">
        <v>14.565346547169094</v>
      </c>
      <c r="L60" s="65">
        <v>91277</v>
      </c>
      <c r="M60" s="68">
        <v>19.23021822211548</v>
      </c>
      <c r="N60" s="65">
        <f t="shared" si="1"/>
        <v>77699</v>
      </c>
      <c r="O60" s="68">
        <f t="shared" si="0"/>
        <v>16.36960817774632</v>
      </c>
      <c r="P60" s="89"/>
      <c r="Q60" s="89"/>
    </row>
    <row r="61" spans="1:17" ht="15.75" customHeight="1">
      <c r="A61" s="294"/>
      <c r="B61" s="97">
        <v>2006</v>
      </c>
      <c r="C61" s="73">
        <v>457029</v>
      </c>
      <c r="D61" s="73">
        <v>109233</v>
      </c>
      <c r="E61" s="74">
        <v>23.900671510998208</v>
      </c>
      <c r="F61" s="73">
        <v>16676</v>
      </c>
      <c r="G61" s="75">
        <v>3.648783775209013</v>
      </c>
      <c r="H61" s="73">
        <v>121835</v>
      </c>
      <c r="I61" s="76">
        <v>26.658045769524474</v>
      </c>
      <c r="J61" s="73">
        <v>58353</v>
      </c>
      <c r="K61" s="76">
        <v>12.767898754783612</v>
      </c>
      <c r="L61" s="73">
        <v>72787</v>
      </c>
      <c r="M61" s="76">
        <v>15.926122849972321</v>
      </c>
      <c r="N61" s="73">
        <f t="shared" si="1"/>
        <v>78145</v>
      </c>
      <c r="O61" s="76">
        <f t="shared" si="0"/>
        <v>17.09847733951237</v>
      </c>
      <c r="P61" s="89"/>
      <c r="Q61" s="89"/>
    </row>
    <row r="62" spans="1:17" ht="15.75" customHeight="1">
      <c r="A62" s="279" t="s">
        <v>50</v>
      </c>
      <c r="B62" s="90">
        <v>2002</v>
      </c>
      <c r="C62" s="96">
        <v>973402</v>
      </c>
      <c r="D62" s="65">
        <v>225351</v>
      </c>
      <c r="E62" s="66">
        <v>23.150866753920784</v>
      </c>
      <c r="F62" s="65">
        <v>3700</v>
      </c>
      <c r="G62" s="67">
        <v>0.3801101703099028</v>
      </c>
      <c r="H62" s="65">
        <v>260928</v>
      </c>
      <c r="I62" s="68">
        <v>26.805780140168196</v>
      </c>
      <c r="J62" s="65">
        <v>161398</v>
      </c>
      <c r="K62" s="68">
        <v>16.58081655883181</v>
      </c>
      <c r="L62" s="65">
        <v>136213</v>
      </c>
      <c r="M62" s="68">
        <v>13.993499088762917</v>
      </c>
      <c r="N62" s="65">
        <f t="shared" si="1"/>
        <v>185812</v>
      </c>
      <c r="O62" s="68">
        <f t="shared" si="0"/>
        <v>19.088927288006392</v>
      </c>
      <c r="P62" s="89"/>
      <c r="Q62" s="89"/>
    </row>
    <row r="63" spans="1:17" ht="15.75" customHeight="1">
      <c r="A63" s="293"/>
      <c r="B63" s="95">
        <v>2003</v>
      </c>
      <c r="C63" s="96">
        <v>890301</v>
      </c>
      <c r="D63" s="65">
        <v>224361</v>
      </c>
      <c r="E63" s="66">
        <v>25.200578231407135</v>
      </c>
      <c r="F63" s="65">
        <v>4900</v>
      </c>
      <c r="G63" s="67">
        <v>0.5503756594679777</v>
      </c>
      <c r="H63" s="65">
        <v>256905</v>
      </c>
      <c r="I63" s="68">
        <v>28.855971182779754</v>
      </c>
      <c r="J63" s="65">
        <v>139072</v>
      </c>
      <c r="K63" s="68">
        <v>15.620784431332774</v>
      </c>
      <c r="L63" s="65">
        <v>107338</v>
      </c>
      <c r="M63" s="68">
        <v>12.0563719461171</v>
      </c>
      <c r="N63" s="65">
        <f t="shared" si="1"/>
        <v>157725</v>
      </c>
      <c r="O63" s="68">
        <f t="shared" si="0"/>
        <v>17.715918548895264</v>
      </c>
      <c r="P63" s="89"/>
      <c r="Q63" s="89"/>
    </row>
    <row r="64" spans="1:17" ht="15.75" customHeight="1">
      <c r="A64" s="293"/>
      <c r="B64" s="95">
        <v>2004</v>
      </c>
      <c r="C64" s="96">
        <v>876237</v>
      </c>
      <c r="D64" s="65">
        <v>233510</v>
      </c>
      <c r="E64" s="66">
        <v>26.7</v>
      </c>
      <c r="F64" s="65">
        <v>9046</v>
      </c>
      <c r="G64" s="67">
        <v>1.0323690964887353</v>
      </c>
      <c r="H64" s="65">
        <v>244002</v>
      </c>
      <c r="I64" s="68">
        <v>27.9</v>
      </c>
      <c r="J64" s="65">
        <v>127838</v>
      </c>
      <c r="K64" s="68">
        <v>14.589431854623806</v>
      </c>
      <c r="L64" s="65">
        <v>96976</v>
      </c>
      <c r="M64" s="68">
        <v>11.067325392559319</v>
      </c>
      <c r="N64" s="65">
        <f t="shared" si="1"/>
        <v>164865</v>
      </c>
      <c r="O64" s="68">
        <f t="shared" si="0"/>
        <v>18.815115088725996</v>
      </c>
      <c r="P64" s="89"/>
      <c r="Q64" s="89"/>
    </row>
    <row r="65" spans="1:17" ht="15.75" customHeight="1">
      <c r="A65" s="293"/>
      <c r="B65" s="95">
        <v>2005</v>
      </c>
      <c r="C65" s="96">
        <v>853237</v>
      </c>
      <c r="D65" s="65">
        <v>235752</v>
      </c>
      <c r="E65" s="66">
        <v>27.6303067025926</v>
      </c>
      <c r="F65" s="65">
        <v>16844</v>
      </c>
      <c r="G65" s="67">
        <v>1.974129110669134</v>
      </c>
      <c r="H65" s="65">
        <v>238134</v>
      </c>
      <c r="I65" s="68">
        <v>27.909478843510065</v>
      </c>
      <c r="J65" s="65">
        <v>121582</v>
      </c>
      <c r="K65" s="68">
        <v>14.3</v>
      </c>
      <c r="L65" s="65">
        <v>86328</v>
      </c>
      <c r="M65" s="68">
        <v>10.117704694006472</v>
      </c>
      <c r="N65" s="65">
        <f t="shared" si="1"/>
        <v>154597</v>
      </c>
      <c r="O65" s="68">
        <f t="shared" si="0"/>
        <v>18.118881389344345</v>
      </c>
      <c r="P65" s="89"/>
      <c r="Q65" s="89"/>
    </row>
    <row r="66" spans="1:17" ht="15.75" customHeight="1">
      <c r="A66" s="294"/>
      <c r="B66" s="97">
        <v>2006</v>
      </c>
      <c r="C66" s="98">
        <v>833131</v>
      </c>
      <c r="D66" s="73">
        <v>247334</v>
      </c>
      <c r="E66" s="74">
        <v>29.687288073544256</v>
      </c>
      <c r="F66" s="73">
        <v>41396</v>
      </c>
      <c r="G66" s="75">
        <v>4.968726406771564</v>
      </c>
      <c r="H66" s="73">
        <v>232175</v>
      </c>
      <c r="I66" s="76">
        <v>27.8677662936561</v>
      </c>
      <c r="J66" s="73">
        <v>97453</v>
      </c>
      <c r="K66" s="76">
        <v>11.697200080179467</v>
      </c>
      <c r="L66" s="73">
        <v>82315</v>
      </c>
      <c r="M66" s="76">
        <v>9.880198912295905</v>
      </c>
      <c r="N66" s="73">
        <f t="shared" si="1"/>
        <v>132458</v>
      </c>
      <c r="O66" s="76">
        <f t="shared" si="0"/>
        <v>15.898820233552707</v>
      </c>
      <c r="P66" s="89"/>
      <c r="Q66" s="89"/>
    </row>
    <row r="67" spans="1:17" ht="15.75" customHeight="1">
      <c r="A67" s="279" t="s">
        <v>39</v>
      </c>
      <c r="B67" s="90">
        <v>2002</v>
      </c>
      <c r="C67" s="91">
        <v>890075</v>
      </c>
      <c r="D67" s="64">
        <v>210925</v>
      </c>
      <c r="E67" s="92">
        <v>23.697441226862907</v>
      </c>
      <c r="F67" s="64">
        <v>3311</v>
      </c>
      <c r="G67" s="93">
        <v>0.37199112434345416</v>
      </c>
      <c r="H67" s="64">
        <v>215614</v>
      </c>
      <c r="I67" s="94">
        <v>24.224250765384937</v>
      </c>
      <c r="J67" s="64">
        <v>158219</v>
      </c>
      <c r="K67" s="94">
        <v>17.77591775973935</v>
      </c>
      <c r="L67" s="64">
        <v>159434</v>
      </c>
      <c r="M67" s="94">
        <v>17.912423110412043</v>
      </c>
      <c r="N67" s="64">
        <f t="shared" si="1"/>
        <v>142572</v>
      </c>
      <c r="O67" s="94">
        <f t="shared" si="0"/>
        <v>16.01797601325731</v>
      </c>
      <c r="P67" s="89"/>
      <c r="Q67" s="89"/>
    </row>
    <row r="68" spans="1:17" ht="15.75" customHeight="1">
      <c r="A68" s="293"/>
      <c r="B68" s="95">
        <v>2003</v>
      </c>
      <c r="C68" s="96">
        <v>828961</v>
      </c>
      <c r="D68" s="65">
        <v>209845</v>
      </c>
      <c r="E68" s="66">
        <v>25.3142186423728</v>
      </c>
      <c r="F68" s="65">
        <v>4302</v>
      </c>
      <c r="G68" s="67">
        <v>0.518962894514941</v>
      </c>
      <c r="H68" s="65">
        <v>207037</v>
      </c>
      <c r="I68" s="68">
        <v>24.975481355576438</v>
      </c>
      <c r="J68" s="65">
        <v>150959</v>
      </c>
      <c r="K68" s="68">
        <v>18.210627520474425</v>
      </c>
      <c r="L68" s="65">
        <v>133891</v>
      </c>
      <c r="M68" s="68">
        <v>16.15166455357972</v>
      </c>
      <c r="N68" s="65">
        <f t="shared" si="1"/>
        <v>122927</v>
      </c>
      <c r="O68" s="68">
        <f t="shared" si="0"/>
        <v>14.829045033481671</v>
      </c>
      <c r="P68" s="89"/>
      <c r="Q68" s="89"/>
    </row>
    <row r="69" spans="1:17" ht="15.75" customHeight="1">
      <c r="A69" s="293"/>
      <c r="B69" s="95">
        <v>2004</v>
      </c>
      <c r="C69" s="96">
        <v>789691</v>
      </c>
      <c r="D69" s="65">
        <v>217407</v>
      </c>
      <c r="E69" s="66">
        <v>27.530641732019234</v>
      </c>
      <c r="F69" s="65">
        <v>8260</v>
      </c>
      <c r="G69" s="67">
        <v>1.045978743584516</v>
      </c>
      <c r="H69" s="65">
        <v>192876</v>
      </c>
      <c r="I69" s="68">
        <v>24.424236821744202</v>
      </c>
      <c r="J69" s="65">
        <v>127086</v>
      </c>
      <c r="K69" s="68">
        <v>16.093130097721765</v>
      </c>
      <c r="L69" s="65">
        <v>122326</v>
      </c>
      <c r="M69" s="68">
        <v>15.490362686164588</v>
      </c>
      <c r="N69" s="65">
        <f t="shared" si="1"/>
        <v>121736</v>
      </c>
      <c r="O69" s="68">
        <f t="shared" si="0"/>
        <v>15.415649918765695</v>
      </c>
      <c r="P69" s="89"/>
      <c r="Q69" s="89"/>
    </row>
    <row r="70" spans="1:17" ht="15.75" customHeight="1">
      <c r="A70" s="293"/>
      <c r="B70" s="95">
        <v>2005</v>
      </c>
      <c r="C70" s="96">
        <v>786666</v>
      </c>
      <c r="D70" s="65">
        <v>223025</v>
      </c>
      <c r="E70" s="66">
        <v>28.350659619203068</v>
      </c>
      <c r="F70" s="65">
        <v>15683</v>
      </c>
      <c r="G70" s="67">
        <v>1.993603384409648</v>
      </c>
      <c r="H70" s="65">
        <v>191485</v>
      </c>
      <c r="I70" s="68">
        <v>24.341334187571345</v>
      </c>
      <c r="J70" s="65">
        <v>114498</v>
      </c>
      <c r="K70" s="68">
        <v>14.554842843087155</v>
      </c>
      <c r="L70" s="65">
        <v>106697</v>
      </c>
      <c r="M70" s="68">
        <v>13.563189460330053</v>
      </c>
      <c r="N70" s="65">
        <f t="shared" si="1"/>
        <v>135278</v>
      </c>
      <c r="O70" s="68">
        <f t="shared" si="0"/>
        <v>17.196370505398733</v>
      </c>
      <c r="P70" s="89"/>
      <c r="Q70" s="89"/>
    </row>
    <row r="71" spans="1:17" ht="15.75" customHeight="1">
      <c r="A71" s="294"/>
      <c r="B71" s="97">
        <v>2006</v>
      </c>
      <c r="C71" s="98">
        <v>789954</v>
      </c>
      <c r="D71" s="73">
        <v>240346</v>
      </c>
      <c r="E71" s="74">
        <v>30.425315904470384</v>
      </c>
      <c r="F71" s="73">
        <v>39970</v>
      </c>
      <c r="G71" s="75">
        <v>5.059788291470136</v>
      </c>
      <c r="H71" s="73">
        <v>181734</v>
      </c>
      <c r="I71" s="76">
        <v>23.005643366575775</v>
      </c>
      <c r="J71" s="73">
        <v>92681</v>
      </c>
      <c r="K71" s="76">
        <v>11.732455307524235</v>
      </c>
      <c r="L71" s="73">
        <v>103562</v>
      </c>
      <c r="M71" s="76">
        <v>13.10987728399375</v>
      </c>
      <c r="N71" s="73">
        <f t="shared" si="1"/>
        <v>131661</v>
      </c>
      <c r="O71" s="76">
        <f t="shared" si="0"/>
        <v>16.666919845965715</v>
      </c>
      <c r="P71" s="89"/>
      <c r="Q71" s="89"/>
    </row>
    <row r="72" spans="1:17" ht="15.75" customHeight="1">
      <c r="A72" s="279" t="s">
        <v>48</v>
      </c>
      <c r="B72" s="90">
        <v>2002</v>
      </c>
      <c r="C72" s="91">
        <v>1204987</v>
      </c>
      <c r="D72" s="64">
        <v>439359</v>
      </c>
      <c r="E72" s="92">
        <v>36.46172116379679</v>
      </c>
      <c r="F72" s="64">
        <v>3752</v>
      </c>
      <c r="G72" s="93">
        <v>0.3113726538128627</v>
      </c>
      <c r="H72" s="64">
        <v>204950</v>
      </c>
      <c r="I72" s="94">
        <v>17.00848224918609</v>
      </c>
      <c r="J72" s="64">
        <v>206433</v>
      </c>
      <c r="K72" s="94">
        <v>17.131554116351463</v>
      </c>
      <c r="L72" s="64">
        <v>194866</v>
      </c>
      <c r="M72" s="94">
        <v>16.171626747840435</v>
      </c>
      <c r="N72" s="64">
        <f aca="true" t="shared" si="2" ref="N72:N135">C72-(L72+J72+H72+F72+D72)</f>
        <v>155627</v>
      </c>
      <c r="O72" s="94">
        <f aca="true" t="shared" si="3" ref="O72:O135">N72/C72*100</f>
        <v>12.915243069012364</v>
      </c>
      <c r="P72" s="89"/>
      <c r="Q72" s="89"/>
    </row>
    <row r="73" spans="1:17" ht="15.75" customHeight="1">
      <c r="A73" s="293"/>
      <c r="B73" s="95">
        <v>2003</v>
      </c>
      <c r="C73" s="96">
        <v>1170775</v>
      </c>
      <c r="D73" s="65">
        <v>452095</v>
      </c>
      <c r="E73" s="66">
        <v>38.61501996540753</v>
      </c>
      <c r="F73" s="65">
        <v>4599</v>
      </c>
      <c r="G73" s="67">
        <v>0.3928167239648951</v>
      </c>
      <c r="H73" s="65">
        <v>191776</v>
      </c>
      <c r="I73" s="68">
        <v>16.380260938267387</v>
      </c>
      <c r="J73" s="65">
        <v>190375</v>
      </c>
      <c r="K73" s="68">
        <v>16.2605966133544</v>
      </c>
      <c r="L73" s="65">
        <v>189058</v>
      </c>
      <c r="M73" s="68">
        <v>16.148107023125707</v>
      </c>
      <c r="N73" s="65">
        <f t="shared" si="2"/>
        <v>142872</v>
      </c>
      <c r="O73" s="68">
        <f t="shared" si="3"/>
        <v>12.203198735880079</v>
      </c>
      <c r="P73" s="89"/>
      <c r="Q73" s="89"/>
    </row>
    <row r="74" spans="1:17" ht="15.75" customHeight="1">
      <c r="A74" s="293"/>
      <c r="B74" s="95">
        <v>2004</v>
      </c>
      <c r="C74" s="96">
        <v>1138312</v>
      </c>
      <c r="D74" s="65">
        <v>469119</v>
      </c>
      <c r="E74" s="66">
        <v>41.21181187583018</v>
      </c>
      <c r="F74" s="65">
        <v>11342</v>
      </c>
      <c r="G74" s="67">
        <v>0.9963876336189025</v>
      </c>
      <c r="H74" s="65">
        <v>165167</v>
      </c>
      <c r="I74" s="68">
        <v>14.509818046370416</v>
      </c>
      <c r="J74" s="65">
        <v>174396</v>
      </c>
      <c r="K74" s="68">
        <v>15.320579946447019</v>
      </c>
      <c r="L74" s="65">
        <v>169947</v>
      </c>
      <c r="M74" s="68">
        <v>14.929738068297619</v>
      </c>
      <c r="N74" s="65">
        <f t="shared" si="2"/>
        <v>148341</v>
      </c>
      <c r="O74" s="68">
        <f t="shared" si="3"/>
        <v>13.031664429435866</v>
      </c>
      <c r="P74" s="89"/>
      <c r="Q74" s="89"/>
    </row>
    <row r="75" spans="1:17" ht="15.75" customHeight="1">
      <c r="A75" s="293"/>
      <c r="B75" s="95">
        <v>2005</v>
      </c>
      <c r="C75" s="96">
        <v>1107894</v>
      </c>
      <c r="D75" s="65">
        <v>487120</v>
      </c>
      <c r="E75" s="66">
        <v>43.96810525194649</v>
      </c>
      <c r="F75" s="65">
        <v>24104</v>
      </c>
      <c r="G75" s="67">
        <v>2.175659404239034</v>
      </c>
      <c r="H75" s="65">
        <v>169147</v>
      </c>
      <c r="I75" s="68">
        <v>15.267435332261028</v>
      </c>
      <c r="J75" s="65">
        <v>152066</v>
      </c>
      <c r="K75" s="68">
        <v>13.725681337745307</v>
      </c>
      <c r="L75" s="65">
        <v>135794</v>
      </c>
      <c r="M75" s="68">
        <v>12.256948769467115</v>
      </c>
      <c r="N75" s="65">
        <f t="shared" si="2"/>
        <v>139663</v>
      </c>
      <c r="O75" s="68">
        <f t="shared" si="3"/>
        <v>12.60616990434103</v>
      </c>
      <c r="P75" s="89"/>
      <c r="Q75" s="89"/>
    </row>
    <row r="76" spans="1:17" ht="15.75" customHeight="1">
      <c r="A76" s="294"/>
      <c r="B76" s="97">
        <v>2006</v>
      </c>
      <c r="C76" s="98">
        <v>1110979</v>
      </c>
      <c r="D76" s="73">
        <v>520280</v>
      </c>
      <c r="E76" s="74">
        <v>46.8307681783364</v>
      </c>
      <c r="F76" s="73">
        <v>69540</v>
      </c>
      <c r="G76" s="75">
        <v>6.259344236029664</v>
      </c>
      <c r="H76" s="73">
        <v>144225</v>
      </c>
      <c r="I76" s="76">
        <v>12.98179353525134</v>
      </c>
      <c r="J76" s="73">
        <v>128769</v>
      </c>
      <c r="K76" s="76">
        <v>11.590588120927578</v>
      </c>
      <c r="L76" s="73">
        <v>127207</v>
      </c>
      <c r="M76" s="76">
        <v>11.449991403977933</v>
      </c>
      <c r="N76" s="73">
        <f t="shared" si="2"/>
        <v>120958</v>
      </c>
      <c r="O76" s="76">
        <f t="shared" si="3"/>
        <v>10.88751452547708</v>
      </c>
      <c r="P76" s="89"/>
      <c r="Q76" s="89"/>
    </row>
    <row r="77" spans="1:17" ht="15.75" customHeight="1">
      <c r="A77" s="279" t="s">
        <v>36</v>
      </c>
      <c r="B77" s="90">
        <v>2002</v>
      </c>
      <c r="C77" s="96">
        <v>2173028</v>
      </c>
      <c r="D77" s="65">
        <v>999457</v>
      </c>
      <c r="E77" s="92">
        <v>45.99374697426816</v>
      </c>
      <c r="F77" s="65">
        <v>4905</v>
      </c>
      <c r="G77" s="93">
        <v>0.22572189589825808</v>
      </c>
      <c r="H77" s="65">
        <v>132000</v>
      </c>
      <c r="I77" s="94">
        <v>6.074473039463826</v>
      </c>
      <c r="J77" s="65">
        <v>294028</v>
      </c>
      <c r="K77" s="94">
        <v>13.53079665793538</v>
      </c>
      <c r="L77" s="65">
        <v>356227</v>
      </c>
      <c r="M77" s="94">
        <v>16.39311596537182</v>
      </c>
      <c r="N77" s="65">
        <f t="shared" si="2"/>
        <v>386411</v>
      </c>
      <c r="O77" s="94">
        <f t="shared" si="3"/>
        <v>17.782145467062552</v>
      </c>
      <c r="P77" s="89"/>
      <c r="Q77" s="89"/>
    </row>
    <row r="78" spans="1:17" ht="15.75" customHeight="1">
      <c r="A78" s="293"/>
      <c r="B78" s="95">
        <v>2003</v>
      </c>
      <c r="C78" s="96">
        <v>2142747</v>
      </c>
      <c r="D78" s="65">
        <v>1008531</v>
      </c>
      <c r="E78" s="66">
        <v>47.06719925404166</v>
      </c>
      <c r="F78" s="65">
        <v>5892</v>
      </c>
      <c r="G78" s="67">
        <v>0.2749741336704707</v>
      </c>
      <c r="H78" s="65">
        <v>102427</v>
      </c>
      <c r="I78" s="68">
        <v>4.780172367526358</v>
      </c>
      <c r="J78" s="65">
        <v>280436</v>
      </c>
      <c r="K78" s="68">
        <v>13.08768604039581</v>
      </c>
      <c r="L78" s="65">
        <v>368863</v>
      </c>
      <c r="M78" s="68">
        <v>17.214491491529333</v>
      </c>
      <c r="N78" s="65">
        <f t="shared" si="2"/>
        <v>376598</v>
      </c>
      <c r="O78" s="68">
        <f t="shared" si="3"/>
        <v>17.575476712836373</v>
      </c>
      <c r="P78" s="89"/>
      <c r="Q78" s="89"/>
    </row>
    <row r="79" spans="1:17" ht="15.75" customHeight="1">
      <c r="A79" s="293"/>
      <c r="B79" s="95">
        <v>2004</v>
      </c>
      <c r="C79" s="96">
        <v>2126668</v>
      </c>
      <c r="D79" s="65">
        <v>1031803</v>
      </c>
      <c r="E79" s="66">
        <v>48.51735202673854</v>
      </c>
      <c r="F79" s="65">
        <v>18223</v>
      </c>
      <c r="G79" s="67">
        <v>0.8568803405138931</v>
      </c>
      <c r="H79" s="65">
        <v>73091</v>
      </c>
      <c r="I79" s="68">
        <v>3.4368787229600484</v>
      </c>
      <c r="J79" s="65">
        <v>262496</v>
      </c>
      <c r="K79" s="68">
        <v>12.343064361715134</v>
      </c>
      <c r="L79" s="65">
        <v>338781</v>
      </c>
      <c r="M79" s="68">
        <v>15.930131078287726</v>
      </c>
      <c r="N79" s="65">
        <f t="shared" si="2"/>
        <v>402274</v>
      </c>
      <c r="O79" s="68">
        <f t="shared" si="3"/>
        <v>18.91569346978466</v>
      </c>
      <c r="P79" s="89"/>
      <c r="Q79" s="89"/>
    </row>
    <row r="80" spans="1:17" ht="15.75" customHeight="1">
      <c r="A80" s="293"/>
      <c r="B80" s="95">
        <v>2005</v>
      </c>
      <c r="C80" s="96">
        <v>2085927</v>
      </c>
      <c r="D80" s="65">
        <v>1088655</v>
      </c>
      <c r="E80" s="66">
        <v>52.19046495874496</v>
      </c>
      <c r="F80" s="65">
        <v>43337</v>
      </c>
      <c r="G80" s="67">
        <v>2.0775894841957556</v>
      </c>
      <c r="H80" s="65">
        <v>87692</v>
      </c>
      <c r="I80" s="68">
        <v>4.203982210307455</v>
      </c>
      <c r="J80" s="65">
        <v>224921</v>
      </c>
      <c r="K80" s="68">
        <v>10.782783865398933</v>
      </c>
      <c r="L80" s="65">
        <v>241068</v>
      </c>
      <c r="M80" s="68">
        <v>11.55687615146647</v>
      </c>
      <c r="N80" s="65">
        <f t="shared" si="2"/>
        <v>400254</v>
      </c>
      <c r="O80" s="68">
        <f t="shared" si="3"/>
        <v>19.188303329886423</v>
      </c>
      <c r="P80" s="89"/>
      <c r="Q80" s="89"/>
    </row>
    <row r="81" spans="1:17" ht="15.75" customHeight="1">
      <c r="A81" s="294"/>
      <c r="B81" s="97">
        <v>2006</v>
      </c>
      <c r="C81" s="96">
        <v>2192731</v>
      </c>
      <c r="D81" s="65">
        <v>1228168</v>
      </c>
      <c r="E81" s="74">
        <v>56.01088323191491</v>
      </c>
      <c r="F81" s="65">
        <v>135866</v>
      </c>
      <c r="G81" s="75">
        <v>6.196200081086098</v>
      </c>
      <c r="H81" s="65">
        <v>568</v>
      </c>
      <c r="I81" s="76">
        <v>0.025903770229909643</v>
      </c>
      <c r="J81" s="65">
        <v>191612</v>
      </c>
      <c r="K81" s="76">
        <v>8.73850919241804</v>
      </c>
      <c r="L81" s="65">
        <v>240467</v>
      </c>
      <c r="M81" s="76">
        <v>10.966552668795215</v>
      </c>
      <c r="N81" s="65">
        <f t="shared" si="2"/>
        <v>396050</v>
      </c>
      <c r="O81" s="76">
        <f t="shared" si="3"/>
        <v>18.061951055555834</v>
      </c>
      <c r="P81" s="89"/>
      <c r="Q81" s="89"/>
    </row>
    <row r="82" spans="1:17" ht="15.75" customHeight="1">
      <c r="A82" s="279" t="s">
        <v>63</v>
      </c>
      <c r="B82" s="90">
        <v>2002</v>
      </c>
      <c r="C82" s="91">
        <v>827723</v>
      </c>
      <c r="D82" s="64">
        <v>254207</v>
      </c>
      <c r="E82" s="92">
        <v>30.711602794654734</v>
      </c>
      <c r="F82" s="64">
        <v>1675</v>
      </c>
      <c r="G82" s="93">
        <v>0.20236238451752578</v>
      </c>
      <c r="H82" s="64">
        <v>203449</v>
      </c>
      <c r="I82" s="94">
        <v>24.5793580702723</v>
      </c>
      <c r="J82" s="64">
        <v>118766</v>
      </c>
      <c r="K82" s="94">
        <v>14.4</v>
      </c>
      <c r="L82" s="64">
        <v>116037</v>
      </c>
      <c r="M82" s="94">
        <v>14.018820305826948</v>
      </c>
      <c r="N82" s="64">
        <f t="shared" si="2"/>
        <v>133589</v>
      </c>
      <c r="O82" s="94">
        <f t="shared" si="3"/>
        <v>16.13933646884284</v>
      </c>
      <c r="P82" s="89"/>
      <c r="Q82" s="89"/>
    </row>
    <row r="83" spans="1:17" ht="15.75" customHeight="1">
      <c r="A83" s="293"/>
      <c r="B83" s="95">
        <v>2003</v>
      </c>
      <c r="C83" s="96">
        <v>797112</v>
      </c>
      <c r="D83" s="65">
        <v>249199</v>
      </c>
      <c r="E83" s="66">
        <v>31.262733467818826</v>
      </c>
      <c r="F83" s="65">
        <v>2221</v>
      </c>
      <c r="G83" s="67">
        <v>0.27863085739519666</v>
      </c>
      <c r="H83" s="65">
        <v>195819</v>
      </c>
      <c r="I83" s="68">
        <v>24.566058471080602</v>
      </c>
      <c r="J83" s="65">
        <v>109250</v>
      </c>
      <c r="K83" s="68">
        <v>13.705727676913659</v>
      </c>
      <c r="L83" s="65">
        <v>126736</v>
      </c>
      <c r="M83" s="68">
        <v>15.89939682252933</v>
      </c>
      <c r="N83" s="65">
        <f t="shared" si="2"/>
        <v>113887</v>
      </c>
      <c r="O83" s="68">
        <f t="shared" si="3"/>
        <v>14.287452704262387</v>
      </c>
      <c r="P83" s="89"/>
      <c r="Q83" s="89"/>
    </row>
    <row r="84" spans="1:17" ht="15.75" customHeight="1">
      <c r="A84" s="293"/>
      <c r="B84" s="95">
        <v>2004</v>
      </c>
      <c r="C84" s="96">
        <v>811384</v>
      </c>
      <c r="D84" s="65">
        <v>255468</v>
      </c>
      <c r="E84" s="66">
        <v>31.485461877483413</v>
      </c>
      <c r="F84" s="65">
        <v>6857</v>
      </c>
      <c r="G84" s="67">
        <v>0.8450992378454592</v>
      </c>
      <c r="H84" s="65">
        <v>183534</v>
      </c>
      <c r="I84" s="68">
        <v>22.619869260424164</v>
      </c>
      <c r="J84" s="65">
        <v>105233</v>
      </c>
      <c r="K84" s="68">
        <v>12.969568046695523</v>
      </c>
      <c r="L84" s="65">
        <v>115300</v>
      </c>
      <c r="M84" s="68">
        <v>14.210287607347446</v>
      </c>
      <c r="N84" s="65">
        <f t="shared" si="2"/>
        <v>144992</v>
      </c>
      <c r="O84" s="68">
        <f t="shared" si="3"/>
        <v>17.869713970203996</v>
      </c>
      <c r="P84" s="89"/>
      <c r="Q84" s="89"/>
    </row>
    <row r="85" spans="1:17" ht="15.75" customHeight="1">
      <c r="A85" s="293"/>
      <c r="B85" s="95">
        <v>2005</v>
      </c>
      <c r="C85" s="96">
        <v>852209</v>
      </c>
      <c r="D85" s="65">
        <v>299895</v>
      </c>
      <c r="E85" s="66">
        <v>35.1903112968767</v>
      </c>
      <c r="F85" s="65">
        <v>16210</v>
      </c>
      <c r="G85" s="67">
        <v>1.9021155608542037</v>
      </c>
      <c r="H85" s="65">
        <v>192961</v>
      </c>
      <c r="I85" s="68">
        <v>22.64245038482344</v>
      </c>
      <c r="J85" s="65">
        <v>106279</v>
      </c>
      <c r="K85" s="68">
        <v>12.471001831710296</v>
      </c>
      <c r="L85" s="65">
        <v>111469</v>
      </c>
      <c r="M85" s="68">
        <v>13.080007369084345</v>
      </c>
      <c r="N85" s="65">
        <f t="shared" si="2"/>
        <v>125395</v>
      </c>
      <c r="O85" s="68">
        <f t="shared" si="3"/>
        <v>14.714113556651009</v>
      </c>
      <c r="P85" s="89"/>
      <c r="Q85" s="89"/>
    </row>
    <row r="86" spans="1:17" ht="15.75" customHeight="1">
      <c r="A86" s="294"/>
      <c r="B86" s="97">
        <v>2006</v>
      </c>
      <c r="C86" s="98">
        <v>818845</v>
      </c>
      <c r="D86" s="73">
        <v>310626</v>
      </c>
      <c r="E86" s="74">
        <v>38</v>
      </c>
      <c r="F86" s="73">
        <v>46486</v>
      </c>
      <c r="G86" s="75">
        <v>5.677020681569772</v>
      </c>
      <c r="H86" s="73">
        <v>150031</v>
      </c>
      <c r="I86" s="76">
        <v>18.322271003669805</v>
      </c>
      <c r="J86" s="73">
        <v>81395</v>
      </c>
      <c r="K86" s="76">
        <v>9.940220676684843</v>
      </c>
      <c r="L86" s="73">
        <v>98213</v>
      </c>
      <c r="M86" s="76">
        <v>11.99408923544749</v>
      </c>
      <c r="N86" s="73">
        <f t="shared" si="2"/>
        <v>132094</v>
      </c>
      <c r="O86" s="76">
        <f t="shared" si="3"/>
        <v>16.131746545439</v>
      </c>
      <c r="P86" s="89"/>
      <c r="Q86" s="89"/>
    </row>
    <row r="87" spans="1:17" ht="15.75" customHeight="1">
      <c r="A87" s="279" t="s">
        <v>64</v>
      </c>
      <c r="B87" s="90">
        <v>2002</v>
      </c>
      <c r="C87" s="96">
        <v>2710705</v>
      </c>
      <c r="D87" s="65">
        <v>1006954</v>
      </c>
      <c r="E87" s="92">
        <v>37.14731038604348</v>
      </c>
      <c r="F87" s="65">
        <v>4930</v>
      </c>
      <c r="G87" s="93">
        <v>0.18187150575219363</v>
      </c>
      <c r="H87" s="65">
        <v>339066</v>
      </c>
      <c r="I87" s="94">
        <v>12.508406484659895</v>
      </c>
      <c r="J87" s="65">
        <v>348785</v>
      </c>
      <c r="K87" s="94">
        <v>12.866947897318227</v>
      </c>
      <c r="L87" s="65">
        <v>316818</v>
      </c>
      <c r="M87" s="94">
        <v>11.687660590141679</v>
      </c>
      <c r="N87" s="65">
        <f t="shared" si="2"/>
        <v>694152</v>
      </c>
      <c r="O87" s="94">
        <f t="shared" si="3"/>
        <v>25.607803136084524</v>
      </c>
      <c r="P87" s="89"/>
      <c r="Q87" s="89"/>
    </row>
    <row r="88" spans="1:17" ht="15.75" customHeight="1">
      <c r="A88" s="293"/>
      <c r="B88" s="95">
        <v>2003</v>
      </c>
      <c r="C88" s="96">
        <v>2601633</v>
      </c>
      <c r="D88" s="65">
        <v>990905</v>
      </c>
      <c r="E88" s="66">
        <v>38.087808695538534</v>
      </c>
      <c r="F88" s="65">
        <v>5148</v>
      </c>
      <c r="G88" s="67">
        <v>0.19787571882736726</v>
      </c>
      <c r="H88" s="65">
        <v>306829</v>
      </c>
      <c r="I88" s="68">
        <v>11.79370802876501</v>
      </c>
      <c r="J88" s="65">
        <v>318948</v>
      </c>
      <c r="K88" s="68">
        <v>12.259530840821899</v>
      </c>
      <c r="L88" s="65">
        <v>336076</v>
      </c>
      <c r="M88" s="68">
        <v>12.917886573548229</v>
      </c>
      <c r="N88" s="65">
        <f t="shared" si="2"/>
        <v>643727</v>
      </c>
      <c r="O88" s="68">
        <f t="shared" si="3"/>
        <v>24.74319014249896</v>
      </c>
      <c r="P88" s="89"/>
      <c r="Q88" s="89"/>
    </row>
    <row r="89" spans="1:17" ht="15.75" customHeight="1">
      <c r="A89" s="293"/>
      <c r="B89" s="95">
        <v>2004</v>
      </c>
      <c r="C89" s="96">
        <v>2650286</v>
      </c>
      <c r="D89" s="65">
        <v>1055896</v>
      </c>
      <c r="E89" s="66">
        <v>39.84083227244154</v>
      </c>
      <c r="F89" s="65">
        <v>20388</v>
      </c>
      <c r="G89" s="67">
        <v>0.7692754668741412</v>
      </c>
      <c r="H89" s="65">
        <v>283229</v>
      </c>
      <c r="I89" s="68">
        <v>10.686733431788117</v>
      </c>
      <c r="J89" s="65">
        <v>306605</v>
      </c>
      <c r="K89" s="68">
        <v>11.568751447956938</v>
      </c>
      <c r="L89" s="65">
        <v>299618</v>
      </c>
      <c r="M89" s="68">
        <v>11.305119522949598</v>
      </c>
      <c r="N89" s="65">
        <f t="shared" si="2"/>
        <v>684550</v>
      </c>
      <c r="O89" s="68">
        <f t="shared" si="3"/>
        <v>25.829287857989662</v>
      </c>
      <c r="P89" s="89"/>
      <c r="Q89" s="89"/>
    </row>
    <row r="90" spans="1:17" ht="15.75" customHeight="1">
      <c r="A90" s="293"/>
      <c r="B90" s="95">
        <v>2005</v>
      </c>
      <c r="C90" s="96">
        <v>2629316</v>
      </c>
      <c r="D90" s="65">
        <v>1113377</v>
      </c>
      <c r="E90" s="66">
        <v>42.34473908803659</v>
      </c>
      <c r="F90" s="65">
        <v>51828</v>
      </c>
      <c r="G90" s="67">
        <v>1.9711590390808866</v>
      </c>
      <c r="H90" s="65">
        <v>279002</v>
      </c>
      <c r="I90" s="68">
        <v>10.611200783777987</v>
      </c>
      <c r="J90" s="65">
        <v>262421</v>
      </c>
      <c r="K90" s="68">
        <v>9.980580500784235</v>
      </c>
      <c r="L90" s="65">
        <v>209130</v>
      </c>
      <c r="M90" s="68">
        <v>7.953779614165814</v>
      </c>
      <c r="N90" s="65">
        <f t="shared" si="2"/>
        <v>713558</v>
      </c>
      <c r="O90" s="68">
        <f t="shared" si="3"/>
        <v>27.138540974154495</v>
      </c>
      <c r="P90" s="89"/>
      <c r="Q90" s="89"/>
    </row>
    <row r="91" spans="1:17" ht="15.75" customHeight="1">
      <c r="A91" s="294"/>
      <c r="B91" s="97">
        <v>2006</v>
      </c>
      <c r="C91" s="96">
        <v>2807838</v>
      </c>
      <c r="D91" s="65">
        <v>1199001</v>
      </c>
      <c r="E91" s="74">
        <v>42.70192938481493</v>
      </c>
      <c r="F91" s="65">
        <v>151378</v>
      </c>
      <c r="G91" s="75">
        <v>5.3912654504996365</v>
      </c>
      <c r="H91" s="65">
        <v>246278</v>
      </c>
      <c r="I91" s="76">
        <v>8.771090070011162</v>
      </c>
      <c r="J91" s="65">
        <v>222858</v>
      </c>
      <c r="K91" s="76">
        <v>7.936996365174914</v>
      </c>
      <c r="L91" s="65">
        <v>214233</v>
      </c>
      <c r="M91" s="76">
        <v>7.62982052383364</v>
      </c>
      <c r="N91" s="65">
        <f t="shared" si="2"/>
        <v>774090</v>
      </c>
      <c r="O91" s="76">
        <f t="shared" si="3"/>
        <v>27.56889820566571</v>
      </c>
      <c r="P91" s="89"/>
      <c r="Q91" s="89"/>
    </row>
    <row r="92" spans="1:17" ht="15.75" customHeight="1">
      <c r="A92" s="279" t="s">
        <v>54</v>
      </c>
      <c r="B92" s="90">
        <v>2002</v>
      </c>
      <c r="C92" s="91">
        <v>2066253</v>
      </c>
      <c r="D92" s="64">
        <v>516069</v>
      </c>
      <c r="E92" s="92">
        <v>24.97607988953918</v>
      </c>
      <c r="F92" s="64">
        <v>4259</v>
      </c>
      <c r="G92" s="93">
        <v>0.20612190278731599</v>
      </c>
      <c r="H92" s="64">
        <v>432653</v>
      </c>
      <c r="I92" s="94">
        <v>20.939013760657577</v>
      </c>
      <c r="J92" s="64">
        <v>286018</v>
      </c>
      <c r="K92" s="94">
        <v>13.842351348068219</v>
      </c>
      <c r="L92" s="64">
        <v>287679</v>
      </c>
      <c r="M92" s="94">
        <v>13.922738406187433</v>
      </c>
      <c r="N92" s="64">
        <f t="shared" si="2"/>
        <v>539575</v>
      </c>
      <c r="O92" s="94">
        <f t="shared" si="3"/>
        <v>26.113694692760276</v>
      </c>
      <c r="P92" s="89"/>
      <c r="Q92" s="89"/>
    </row>
    <row r="93" spans="1:17" ht="15.75" customHeight="1">
      <c r="A93" s="293"/>
      <c r="B93" s="95">
        <v>2003</v>
      </c>
      <c r="C93" s="96">
        <v>2111897</v>
      </c>
      <c r="D93" s="65">
        <v>501143</v>
      </c>
      <c r="E93" s="66">
        <v>23.72951900589849</v>
      </c>
      <c r="F93" s="65">
        <v>5202</v>
      </c>
      <c r="G93" s="67">
        <v>0.24631883088995343</v>
      </c>
      <c r="H93" s="65">
        <v>398573</v>
      </c>
      <c r="I93" s="68">
        <v>18.872748055421262</v>
      </c>
      <c r="J93" s="65">
        <v>271328</v>
      </c>
      <c r="K93" s="68">
        <v>12.84759626061309</v>
      </c>
      <c r="L93" s="65">
        <v>381427</v>
      </c>
      <c r="M93" s="68">
        <v>18.060871339842805</v>
      </c>
      <c r="N93" s="65">
        <f t="shared" si="2"/>
        <v>554224</v>
      </c>
      <c r="O93" s="68">
        <f t="shared" si="3"/>
        <v>26.242946507334402</v>
      </c>
      <c r="P93" s="89"/>
      <c r="Q93" s="89"/>
    </row>
    <row r="94" spans="1:17" ht="15.75" customHeight="1">
      <c r="A94" s="293"/>
      <c r="B94" s="95">
        <v>2004</v>
      </c>
      <c r="C94" s="96">
        <v>2120227</v>
      </c>
      <c r="D94" s="65">
        <v>538937</v>
      </c>
      <c r="E94" s="66">
        <v>25.41883487003986</v>
      </c>
      <c r="F94" s="65">
        <v>14927</v>
      </c>
      <c r="G94" s="67">
        <v>0.7040283894130205</v>
      </c>
      <c r="H94" s="65">
        <v>389117</v>
      </c>
      <c r="I94" s="68">
        <v>18.352610357287215</v>
      </c>
      <c r="J94" s="65">
        <v>274626</v>
      </c>
      <c r="K94" s="68">
        <v>12.952669690556718</v>
      </c>
      <c r="L94" s="65">
        <v>342742</v>
      </c>
      <c r="M94" s="68">
        <v>16.16534455980421</v>
      </c>
      <c r="N94" s="65">
        <f t="shared" si="2"/>
        <v>559878</v>
      </c>
      <c r="O94" s="68">
        <f t="shared" si="3"/>
        <v>26.40651213289898</v>
      </c>
      <c r="P94" s="89"/>
      <c r="Q94" s="89"/>
    </row>
    <row r="95" spans="1:17" ht="15.75" customHeight="1">
      <c r="A95" s="293"/>
      <c r="B95" s="95">
        <v>2005</v>
      </c>
      <c r="C95" s="96">
        <v>2646630</v>
      </c>
      <c r="D95" s="65">
        <v>573397</v>
      </c>
      <c r="E95" s="66">
        <v>21.665174202665277</v>
      </c>
      <c r="F95" s="65">
        <v>34744</v>
      </c>
      <c r="G95" s="67">
        <v>1.3127637788432838</v>
      </c>
      <c r="H95" s="65">
        <v>382666</v>
      </c>
      <c r="I95" s="68">
        <v>14.458613406482963</v>
      </c>
      <c r="J95" s="65">
        <v>258669</v>
      </c>
      <c r="K95" s="68">
        <v>9.773523310776346</v>
      </c>
      <c r="L95" s="65">
        <v>293701</v>
      </c>
      <c r="M95" s="68">
        <v>11.09716885246521</v>
      </c>
      <c r="N95" s="65">
        <f t="shared" si="2"/>
        <v>1103453</v>
      </c>
      <c r="O95" s="68">
        <f t="shared" si="3"/>
        <v>41.69275644876692</v>
      </c>
      <c r="P95" s="89"/>
      <c r="Q95" s="89"/>
    </row>
    <row r="96" spans="1:17" ht="15.75" customHeight="1">
      <c r="A96" s="294"/>
      <c r="B96" s="97">
        <v>2006</v>
      </c>
      <c r="C96" s="98">
        <v>2196850</v>
      </c>
      <c r="D96" s="73">
        <v>628209</v>
      </c>
      <c r="E96" s="74">
        <v>28.595898673100123</v>
      </c>
      <c r="F96" s="73">
        <v>101159</v>
      </c>
      <c r="G96" s="75">
        <v>4.604729499055465</v>
      </c>
      <c r="H96" s="73">
        <v>329792</v>
      </c>
      <c r="I96" s="76">
        <v>15.012039966315408</v>
      </c>
      <c r="J96" s="73">
        <v>199133</v>
      </c>
      <c r="K96" s="76">
        <v>9.064478685390446</v>
      </c>
      <c r="L96" s="73">
        <v>275834</v>
      </c>
      <c r="M96" s="76">
        <v>12.555886837972551</v>
      </c>
      <c r="N96" s="73">
        <f t="shared" si="2"/>
        <v>662723</v>
      </c>
      <c r="O96" s="76">
        <f t="shared" si="3"/>
        <v>30.166966338166013</v>
      </c>
      <c r="P96" s="89"/>
      <c r="Q96" s="89"/>
    </row>
    <row r="97" spans="1:17" ht="15.75" customHeight="1">
      <c r="A97" s="279" t="s">
        <v>51</v>
      </c>
      <c r="B97" s="90">
        <v>2002</v>
      </c>
      <c r="C97" s="91">
        <v>669235</v>
      </c>
      <c r="D97" s="64">
        <v>67213</v>
      </c>
      <c r="E97" s="92">
        <v>10.043258347217344</v>
      </c>
      <c r="F97" s="64">
        <v>2257</v>
      </c>
      <c r="G97" s="93">
        <v>0.33725074151830076</v>
      </c>
      <c r="H97" s="64">
        <v>207157</v>
      </c>
      <c r="I97" s="94">
        <v>30.954298564779187</v>
      </c>
      <c r="J97" s="64">
        <v>131706</v>
      </c>
      <c r="K97" s="94">
        <v>19.680082482237182</v>
      </c>
      <c r="L97" s="64">
        <v>140277</v>
      </c>
      <c r="M97" s="94">
        <v>20.960798523687494</v>
      </c>
      <c r="N97" s="64">
        <f t="shared" si="2"/>
        <v>120625</v>
      </c>
      <c r="O97" s="94">
        <f t="shared" si="3"/>
        <v>18.02431134056049</v>
      </c>
      <c r="P97" s="89"/>
      <c r="Q97" s="89"/>
    </row>
    <row r="98" spans="1:17" ht="16.5" customHeight="1">
      <c r="A98" s="293"/>
      <c r="B98" s="95">
        <v>2003</v>
      </c>
      <c r="C98" s="96">
        <v>622690</v>
      </c>
      <c r="D98" s="65">
        <v>65928</v>
      </c>
      <c r="E98" s="66">
        <v>10.587611813261816</v>
      </c>
      <c r="F98" s="65">
        <v>2990</v>
      </c>
      <c r="G98" s="67">
        <v>0.4801747257865069</v>
      </c>
      <c r="H98" s="65">
        <v>190773</v>
      </c>
      <c r="I98" s="68">
        <v>30.636914034270664</v>
      </c>
      <c r="J98" s="65">
        <v>124276</v>
      </c>
      <c r="K98" s="68">
        <v>19.957924488911015</v>
      </c>
      <c r="L98" s="65">
        <v>122647</v>
      </c>
      <c r="M98" s="68">
        <v>19.696317589811947</v>
      </c>
      <c r="N98" s="65">
        <f t="shared" si="2"/>
        <v>116076</v>
      </c>
      <c r="O98" s="68">
        <f t="shared" si="3"/>
        <v>18.641057347958053</v>
      </c>
      <c r="P98" s="89"/>
      <c r="Q98" s="89"/>
    </row>
    <row r="99" spans="1:17" ht="15.75" customHeight="1">
      <c r="A99" s="293"/>
      <c r="B99" s="95">
        <v>2004</v>
      </c>
      <c r="C99" s="96">
        <v>589652</v>
      </c>
      <c r="D99" s="65">
        <v>65643</v>
      </c>
      <c r="E99" s="66">
        <v>11.132498490635154</v>
      </c>
      <c r="F99" s="65">
        <v>4529</v>
      </c>
      <c r="G99" s="67">
        <v>0.7680801557528848</v>
      </c>
      <c r="H99" s="65">
        <v>182188</v>
      </c>
      <c r="I99" s="68">
        <v>30.897546349372174</v>
      </c>
      <c r="J99" s="65">
        <v>108511</v>
      </c>
      <c r="K99" s="68">
        <v>18.402549300265242</v>
      </c>
      <c r="L99" s="65">
        <v>117280</v>
      </c>
      <c r="M99" s="68">
        <v>19.889697652174505</v>
      </c>
      <c r="N99" s="65">
        <f t="shared" si="2"/>
        <v>111501</v>
      </c>
      <c r="O99" s="68">
        <f t="shared" si="3"/>
        <v>18.909628051800045</v>
      </c>
      <c r="P99" s="89"/>
      <c r="Q99" s="89"/>
    </row>
    <row r="100" spans="1:17" ht="15.75" customHeight="1">
      <c r="A100" s="293"/>
      <c r="B100" s="95">
        <v>2005</v>
      </c>
      <c r="C100" s="96">
        <v>562442</v>
      </c>
      <c r="D100" s="65">
        <v>67275</v>
      </c>
      <c r="E100" s="66">
        <v>12</v>
      </c>
      <c r="F100" s="65">
        <v>7189</v>
      </c>
      <c r="G100" s="67">
        <v>1.278176238616604</v>
      </c>
      <c r="H100" s="65">
        <v>184584</v>
      </c>
      <c r="I100" s="68">
        <v>32.818317266491476</v>
      </c>
      <c r="J100" s="65">
        <v>95873</v>
      </c>
      <c r="K100" s="68">
        <v>17.045846505061853</v>
      </c>
      <c r="L100" s="65">
        <v>89714</v>
      </c>
      <c r="M100" s="68">
        <v>15.950800260293505</v>
      </c>
      <c r="N100" s="65">
        <f t="shared" si="2"/>
        <v>117807</v>
      </c>
      <c r="O100" s="68">
        <f t="shared" si="3"/>
        <v>20.945626393477017</v>
      </c>
      <c r="P100" s="89"/>
      <c r="Q100" s="89"/>
    </row>
    <row r="101" spans="1:17" ht="15.75" customHeight="1">
      <c r="A101" s="294"/>
      <c r="B101" s="97">
        <v>2006</v>
      </c>
      <c r="C101" s="98">
        <v>540321</v>
      </c>
      <c r="D101" s="73">
        <v>68423</v>
      </c>
      <c r="E101" s="74">
        <v>12.6</v>
      </c>
      <c r="F101" s="73">
        <v>15933</v>
      </c>
      <c r="G101" s="75">
        <v>3</v>
      </c>
      <c r="H101" s="73">
        <v>183379</v>
      </c>
      <c r="I101" s="76">
        <v>33.938899283944174</v>
      </c>
      <c r="J101" s="73">
        <v>85949</v>
      </c>
      <c r="K101" s="76">
        <v>15.907025638463063</v>
      </c>
      <c r="L101" s="73">
        <v>73436</v>
      </c>
      <c r="M101" s="76">
        <v>13.591180057780466</v>
      </c>
      <c r="N101" s="73">
        <f t="shared" si="2"/>
        <v>113201</v>
      </c>
      <c r="O101" s="76">
        <f t="shared" si="3"/>
        <v>20.950694124418632</v>
      </c>
      <c r="P101" s="89"/>
      <c r="Q101" s="89"/>
    </row>
    <row r="102" spans="1:17" ht="15.75" customHeight="1">
      <c r="A102" s="279" t="s">
        <v>38</v>
      </c>
      <c r="B102" s="90">
        <v>2002</v>
      </c>
      <c r="C102" s="96">
        <v>777962</v>
      </c>
      <c r="D102" s="65">
        <v>181615</v>
      </c>
      <c r="E102" s="66">
        <v>23.344970576969054</v>
      </c>
      <c r="F102" s="65">
        <v>3089</v>
      </c>
      <c r="G102" s="67">
        <v>0.39706309562677866</v>
      </c>
      <c r="H102" s="65">
        <v>221398</v>
      </c>
      <c r="I102" s="68">
        <v>28.458716492579327</v>
      </c>
      <c r="J102" s="65">
        <v>129714</v>
      </c>
      <c r="K102" s="68">
        <v>16.673565032739386</v>
      </c>
      <c r="L102" s="65">
        <v>145738</v>
      </c>
      <c r="M102" s="68">
        <v>18.733305739869042</v>
      </c>
      <c r="N102" s="65">
        <f t="shared" si="2"/>
        <v>96408</v>
      </c>
      <c r="O102" s="68">
        <f t="shared" si="3"/>
        <v>12.392379062216406</v>
      </c>
      <c r="P102" s="89"/>
      <c r="Q102" s="89"/>
    </row>
    <row r="103" spans="1:17" ht="15.75" customHeight="1">
      <c r="A103" s="293"/>
      <c r="B103" s="95">
        <v>2003</v>
      </c>
      <c r="C103" s="96">
        <v>764518</v>
      </c>
      <c r="D103" s="65">
        <v>186210</v>
      </c>
      <c r="E103" s="66">
        <v>24.356522671801056</v>
      </c>
      <c r="F103" s="65">
        <v>4094</v>
      </c>
      <c r="G103" s="67">
        <v>0.5355007991963564</v>
      </c>
      <c r="H103" s="65">
        <v>207803</v>
      </c>
      <c r="I103" s="68">
        <v>27.180916603664006</v>
      </c>
      <c r="J103" s="65">
        <v>125356</v>
      </c>
      <c r="K103" s="68">
        <v>16.39673624427417</v>
      </c>
      <c r="L103" s="65">
        <v>155912</v>
      </c>
      <c r="M103" s="68">
        <v>20.393502834465636</v>
      </c>
      <c r="N103" s="65">
        <f t="shared" si="2"/>
        <v>85143</v>
      </c>
      <c r="O103" s="68">
        <f t="shared" si="3"/>
        <v>11.136820846598772</v>
      </c>
      <c r="P103" s="89"/>
      <c r="Q103" s="89"/>
    </row>
    <row r="104" spans="1:17" ht="15.75" customHeight="1">
      <c r="A104" s="293"/>
      <c r="B104" s="95">
        <v>2004</v>
      </c>
      <c r="C104" s="96">
        <v>820385</v>
      </c>
      <c r="D104" s="65">
        <v>196488</v>
      </c>
      <c r="E104" s="66">
        <v>23.95070607093011</v>
      </c>
      <c r="F104" s="65">
        <v>7719</v>
      </c>
      <c r="G104" s="67">
        <v>0.9408996995313177</v>
      </c>
      <c r="H104" s="65">
        <v>185678</v>
      </c>
      <c r="I104" s="68">
        <v>22.633032052024355</v>
      </c>
      <c r="J104" s="65">
        <v>114647</v>
      </c>
      <c r="K104" s="68">
        <v>13.974780133717706</v>
      </c>
      <c r="L104" s="65">
        <v>119810</v>
      </c>
      <c r="M104" s="68">
        <v>14.604118797881483</v>
      </c>
      <c r="N104" s="65">
        <f t="shared" si="2"/>
        <v>196043</v>
      </c>
      <c r="O104" s="68">
        <f t="shared" si="3"/>
        <v>23.89646324591503</v>
      </c>
      <c r="P104" s="89"/>
      <c r="Q104" s="89"/>
    </row>
    <row r="105" spans="1:17" ht="15.75" customHeight="1">
      <c r="A105" s="293"/>
      <c r="B105" s="95">
        <v>2005</v>
      </c>
      <c r="C105" s="96">
        <v>780668</v>
      </c>
      <c r="D105" s="65">
        <v>225030</v>
      </c>
      <c r="E105" s="66">
        <v>28.825313705698196</v>
      </c>
      <c r="F105" s="65">
        <v>14660</v>
      </c>
      <c r="G105" s="67">
        <v>1.8778789446986428</v>
      </c>
      <c r="H105" s="65">
        <v>180693</v>
      </c>
      <c r="I105" s="68">
        <v>23.145946804531505</v>
      </c>
      <c r="J105" s="65">
        <v>102873</v>
      </c>
      <c r="K105" s="68">
        <v>13.177560755660537</v>
      </c>
      <c r="L105" s="65">
        <v>93072</v>
      </c>
      <c r="M105" s="68">
        <v>11.92209748574298</v>
      </c>
      <c r="N105" s="65">
        <f t="shared" si="2"/>
        <v>164340</v>
      </c>
      <c r="O105" s="68">
        <f t="shared" si="3"/>
        <v>21.05120230366814</v>
      </c>
      <c r="P105" s="89"/>
      <c r="Q105" s="89"/>
    </row>
    <row r="106" spans="1:17" ht="15.75" customHeight="1">
      <c r="A106" s="294"/>
      <c r="B106" s="97">
        <v>2006</v>
      </c>
      <c r="C106" s="73">
        <v>742443</v>
      </c>
      <c r="D106" s="73">
        <v>227828</v>
      </c>
      <c r="E106" s="74">
        <v>30.68626143690492</v>
      </c>
      <c r="F106" s="73">
        <v>36512</v>
      </c>
      <c r="G106" s="75">
        <v>4.917818606950298</v>
      </c>
      <c r="H106" s="73">
        <v>150045</v>
      </c>
      <c r="I106" s="76">
        <v>20.209632254597324</v>
      </c>
      <c r="J106" s="73">
        <v>88023</v>
      </c>
      <c r="K106" s="76">
        <v>11.855859641750275</v>
      </c>
      <c r="L106" s="73">
        <v>94341</v>
      </c>
      <c r="M106" s="76">
        <v>12.706834059988442</v>
      </c>
      <c r="N106" s="73">
        <f t="shared" si="2"/>
        <v>145694</v>
      </c>
      <c r="O106" s="76">
        <f t="shared" si="3"/>
        <v>19.62359399980874</v>
      </c>
      <c r="P106" s="89"/>
      <c r="Q106" s="89"/>
    </row>
    <row r="107" spans="1:17" ht="15.75" customHeight="1">
      <c r="A107" s="279" t="s">
        <v>43</v>
      </c>
      <c r="B107" s="90">
        <v>2002</v>
      </c>
      <c r="C107" s="96">
        <v>1076672</v>
      </c>
      <c r="D107" s="65">
        <v>278302</v>
      </c>
      <c r="E107" s="66">
        <v>25.84835493074957</v>
      </c>
      <c r="F107" s="65">
        <v>3005</v>
      </c>
      <c r="G107" s="67">
        <v>0.2791007846400761</v>
      </c>
      <c r="H107" s="65">
        <v>256561</v>
      </c>
      <c r="I107" s="68">
        <v>23.829077007668072</v>
      </c>
      <c r="J107" s="65">
        <v>203651</v>
      </c>
      <c r="K107" s="68">
        <v>18.91485986447126</v>
      </c>
      <c r="L107" s="65">
        <v>193328</v>
      </c>
      <c r="M107" s="68">
        <v>17.95607204422517</v>
      </c>
      <c r="N107" s="65">
        <f t="shared" si="2"/>
        <v>141825</v>
      </c>
      <c r="O107" s="68">
        <f t="shared" si="3"/>
        <v>13.172535368245855</v>
      </c>
      <c r="P107" s="89"/>
      <c r="Q107" s="89"/>
    </row>
    <row r="108" spans="1:17" ht="15.75" customHeight="1">
      <c r="A108" s="293"/>
      <c r="B108" s="95">
        <v>2003</v>
      </c>
      <c r="C108" s="96">
        <v>1039136</v>
      </c>
      <c r="D108" s="65">
        <v>281009</v>
      </c>
      <c r="E108" s="66">
        <v>27.04256228251162</v>
      </c>
      <c r="F108" s="65">
        <v>4033</v>
      </c>
      <c r="G108" s="67">
        <v>0.38811089212576605</v>
      </c>
      <c r="H108" s="65">
        <v>233608</v>
      </c>
      <c r="I108" s="68">
        <v>22.48098420226034</v>
      </c>
      <c r="J108" s="65">
        <v>192339</v>
      </c>
      <c r="K108" s="68">
        <v>18.5095117482216</v>
      </c>
      <c r="L108" s="65">
        <v>197675</v>
      </c>
      <c r="M108" s="68">
        <v>19.02301527422782</v>
      </c>
      <c r="N108" s="65">
        <f t="shared" si="2"/>
        <v>130472</v>
      </c>
      <c r="O108" s="68">
        <f t="shared" si="3"/>
        <v>12.555815600652851</v>
      </c>
      <c r="P108" s="89"/>
      <c r="Q108" s="89"/>
    </row>
    <row r="109" spans="1:17" ht="15.75" customHeight="1">
      <c r="A109" s="293"/>
      <c r="B109" s="95">
        <v>2004</v>
      </c>
      <c r="C109" s="96">
        <v>992686</v>
      </c>
      <c r="D109" s="65">
        <v>296510</v>
      </c>
      <c r="E109" s="66">
        <v>29.8694652689773</v>
      </c>
      <c r="F109" s="65">
        <v>9244</v>
      </c>
      <c r="G109" s="67">
        <v>0.9312108763496212</v>
      </c>
      <c r="H109" s="65">
        <v>213140</v>
      </c>
      <c r="I109" s="68">
        <v>21.471039180566663</v>
      </c>
      <c r="J109" s="65">
        <v>175583</v>
      </c>
      <c r="K109" s="68">
        <v>17.687667600832487</v>
      </c>
      <c r="L109" s="65">
        <v>176659</v>
      </c>
      <c r="M109" s="68">
        <v>17.796060385660724</v>
      </c>
      <c r="N109" s="65">
        <f t="shared" si="2"/>
        <v>121550</v>
      </c>
      <c r="O109" s="68">
        <f t="shared" si="3"/>
        <v>12.244556687613203</v>
      </c>
      <c r="P109" s="89"/>
      <c r="Q109" s="89"/>
    </row>
    <row r="110" spans="1:17" ht="15.75" customHeight="1">
      <c r="A110" s="293"/>
      <c r="B110" s="95">
        <v>2005</v>
      </c>
      <c r="C110" s="96">
        <v>983355</v>
      </c>
      <c r="D110" s="65">
        <v>320811</v>
      </c>
      <c r="E110" s="66">
        <v>32.624128620894794</v>
      </c>
      <c r="F110" s="65">
        <v>19486</v>
      </c>
      <c r="G110" s="67">
        <v>1.9815834566357011</v>
      </c>
      <c r="H110" s="65">
        <v>208847</v>
      </c>
      <c r="I110" s="68">
        <v>21.238210005542253</v>
      </c>
      <c r="J110" s="65">
        <v>153877</v>
      </c>
      <c r="K110" s="68">
        <v>15.648163684528985</v>
      </c>
      <c r="L110" s="65">
        <v>152030</v>
      </c>
      <c r="M110" s="68">
        <v>15.460337314601544</v>
      </c>
      <c r="N110" s="65">
        <f t="shared" si="2"/>
        <v>128304</v>
      </c>
      <c r="O110" s="68">
        <f t="shared" si="3"/>
        <v>13.047576917796727</v>
      </c>
      <c r="P110" s="89"/>
      <c r="Q110" s="89"/>
    </row>
    <row r="111" spans="1:17" ht="15.75" customHeight="1">
      <c r="A111" s="294"/>
      <c r="B111" s="97">
        <v>2006</v>
      </c>
      <c r="C111" s="96">
        <v>953708</v>
      </c>
      <c r="D111" s="65">
        <v>345779</v>
      </c>
      <c r="E111" s="74">
        <v>36.25627550571034</v>
      </c>
      <c r="F111" s="65">
        <v>53530</v>
      </c>
      <c r="G111" s="75">
        <v>5.612829083954418</v>
      </c>
      <c r="H111" s="65">
        <v>182421</v>
      </c>
      <c r="I111" s="76">
        <v>19.12755266811225</v>
      </c>
      <c r="J111" s="65">
        <v>129843</v>
      </c>
      <c r="K111" s="76">
        <v>13.614544493702475</v>
      </c>
      <c r="L111" s="65">
        <v>140520</v>
      </c>
      <c r="M111" s="76">
        <v>14.734069547492524</v>
      </c>
      <c r="N111" s="65">
        <f t="shared" si="2"/>
        <v>101615</v>
      </c>
      <c r="O111" s="76">
        <f t="shared" si="3"/>
        <v>10.654728701027988</v>
      </c>
      <c r="P111" s="89"/>
      <c r="Q111" s="89"/>
    </row>
    <row r="112" spans="1:17" ht="15.75" customHeight="1">
      <c r="A112" s="279" t="s">
        <v>52</v>
      </c>
      <c r="B112" s="90">
        <v>2002</v>
      </c>
      <c r="C112" s="91">
        <v>1537180</v>
      </c>
      <c r="D112" s="64">
        <v>472519</v>
      </c>
      <c r="E112" s="92">
        <v>30.739340870945497</v>
      </c>
      <c r="F112" s="64">
        <v>3752</v>
      </c>
      <c r="G112" s="93">
        <v>0.2440833214067318</v>
      </c>
      <c r="H112" s="64">
        <v>332664</v>
      </c>
      <c r="I112" s="94">
        <v>21.641187108861683</v>
      </c>
      <c r="J112" s="64">
        <v>274375</v>
      </c>
      <c r="K112" s="94">
        <v>17.84924341976867</v>
      </c>
      <c r="L112" s="64">
        <v>224445</v>
      </c>
      <c r="M112" s="94">
        <v>14.601087706059147</v>
      </c>
      <c r="N112" s="64">
        <f t="shared" si="2"/>
        <v>229425</v>
      </c>
      <c r="O112" s="94">
        <f t="shared" si="3"/>
        <v>14.925057572958275</v>
      </c>
      <c r="P112" s="89"/>
      <c r="Q112" s="89"/>
    </row>
    <row r="113" spans="1:17" ht="16.5" customHeight="1">
      <c r="A113" s="293"/>
      <c r="B113" s="95">
        <v>2003</v>
      </c>
      <c r="C113" s="96">
        <v>1478211</v>
      </c>
      <c r="D113" s="65">
        <v>469018</v>
      </c>
      <c r="E113" s="66">
        <v>31.72875861429796</v>
      </c>
      <c r="F113" s="65">
        <v>4522</v>
      </c>
      <c r="G113" s="67">
        <v>0.305910319974618</v>
      </c>
      <c r="H113" s="65">
        <v>293007</v>
      </c>
      <c r="I113" s="68">
        <v>19.82173045661276</v>
      </c>
      <c r="J113" s="65">
        <v>254284</v>
      </c>
      <c r="K113" s="68">
        <v>17.202145025304237</v>
      </c>
      <c r="L113" s="65">
        <v>241450</v>
      </c>
      <c r="M113" s="68">
        <v>16.33393338298795</v>
      </c>
      <c r="N113" s="65">
        <f t="shared" si="2"/>
        <v>215930</v>
      </c>
      <c r="O113" s="68">
        <f t="shared" si="3"/>
        <v>14.607522200822482</v>
      </c>
      <c r="P113" s="89"/>
      <c r="Q113" s="89"/>
    </row>
    <row r="114" spans="1:17" ht="15.75" customHeight="1">
      <c r="A114" s="293"/>
      <c r="B114" s="95">
        <v>2004</v>
      </c>
      <c r="C114" s="96">
        <v>1491205</v>
      </c>
      <c r="D114" s="65">
        <v>500172</v>
      </c>
      <c r="E114" s="66">
        <v>33.54146478854349</v>
      </c>
      <c r="F114" s="65">
        <v>13361</v>
      </c>
      <c r="G114" s="67">
        <v>0.8959868026193581</v>
      </c>
      <c r="H114" s="65">
        <v>288614</v>
      </c>
      <c r="I114" s="68">
        <v>19.354414718298287</v>
      </c>
      <c r="J114" s="65">
        <v>247984</v>
      </c>
      <c r="K114" s="68">
        <v>16.62977256648147</v>
      </c>
      <c r="L114" s="65">
        <v>218045</v>
      </c>
      <c r="M114" s="68">
        <v>14.622067388454305</v>
      </c>
      <c r="N114" s="65">
        <f t="shared" si="2"/>
        <v>223029</v>
      </c>
      <c r="O114" s="68">
        <f t="shared" si="3"/>
        <v>14.956293735603085</v>
      </c>
      <c r="P114" s="89"/>
      <c r="Q114" s="89"/>
    </row>
    <row r="115" spans="1:17" ht="15.75" customHeight="1">
      <c r="A115" s="293"/>
      <c r="B115" s="95">
        <v>2005</v>
      </c>
      <c r="C115" s="96">
        <v>1481059</v>
      </c>
      <c r="D115" s="65">
        <v>510136</v>
      </c>
      <c r="E115" s="66">
        <v>34.5</v>
      </c>
      <c r="F115" s="65">
        <v>31223</v>
      </c>
      <c r="G115" s="67">
        <v>2.108153692729324</v>
      </c>
      <c r="H115" s="65">
        <v>280334</v>
      </c>
      <c r="I115" s="68">
        <v>18.92794277608117</v>
      </c>
      <c r="J115" s="65">
        <v>225758</v>
      </c>
      <c r="K115" s="68">
        <v>15.243011925925975</v>
      </c>
      <c r="L115" s="65">
        <v>189429</v>
      </c>
      <c r="M115" s="68">
        <v>12.790104918170039</v>
      </c>
      <c r="N115" s="65">
        <f t="shared" si="2"/>
        <v>244179</v>
      </c>
      <c r="O115" s="68">
        <f t="shared" si="3"/>
        <v>16.48678411866104</v>
      </c>
      <c r="P115" s="89"/>
      <c r="Q115" s="89"/>
    </row>
    <row r="116" spans="1:17" ht="15.75" customHeight="1">
      <c r="A116" s="294"/>
      <c r="B116" s="97">
        <v>2006</v>
      </c>
      <c r="C116" s="98">
        <v>1487300</v>
      </c>
      <c r="D116" s="73">
        <v>553161</v>
      </c>
      <c r="E116" s="74">
        <v>37.192294762320984</v>
      </c>
      <c r="F116" s="73">
        <v>85398</v>
      </c>
      <c r="G116" s="75">
        <v>5.741814025415182</v>
      </c>
      <c r="H116" s="73">
        <v>273071</v>
      </c>
      <c r="I116" s="76">
        <v>18.360182881731998</v>
      </c>
      <c r="J116" s="73">
        <v>186682</v>
      </c>
      <c r="K116" s="76">
        <v>12.551738048813284</v>
      </c>
      <c r="L116" s="73">
        <v>188457</v>
      </c>
      <c r="M116" s="76">
        <v>12.671081826127883</v>
      </c>
      <c r="N116" s="73">
        <f t="shared" si="2"/>
        <v>200531</v>
      </c>
      <c r="O116" s="76">
        <f t="shared" si="3"/>
        <v>13.482888455590667</v>
      </c>
      <c r="P116" s="89"/>
      <c r="Q116" s="89"/>
    </row>
    <row r="117" spans="1:17" ht="15.75" customHeight="1">
      <c r="A117" s="279" t="s">
        <v>41</v>
      </c>
      <c r="B117" s="90">
        <v>2002</v>
      </c>
      <c r="C117" s="91">
        <v>826495</v>
      </c>
      <c r="D117" s="64">
        <v>150951</v>
      </c>
      <c r="E117" s="92">
        <v>18.263994337533802</v>
      </c>
      <c r="F117" s="64">
        <v>2906</v>
      </c>
      <c r="G117" s="93">
        <v>0.3516052728691643</v>
      </c>
      <c r="H117" s="64">
        <v>261778</v>
      </c>
      <c r="I117" s="94">
        <v>31.673270860682763</v>
      </c>
      <c r="J117" s="64">
        <v>156589</v>
      </c>
      <c r="K117" s="94">
        <v>18.946152124332272</v>
      </c>
      <c r="L117" s="64">
        <v>134059</v>
      </c>
      <c r="M117" s="94">
        <v>16.220182820222746</v>
      </c>
      <c r="N117" s="64">
        <f t="shared" si="2"/>
        <v>120212</v>
      </c>
      <c r="O117" s="94">
        <f t="shared" si="3"/>
        <v>14.544794584359252</v>
      </c>
      <c r="P117" s="89"/>
      <c r="Q117" s="89"/>
    </row>
    <row r="118" spans="1:17" ht="16.5" customHeight="1">
      <c r="A118" s="293"/>
      <c r="B118" s="95">
        <v>2003</v>
      </c>
      <c r="C118" s="96">
        <v>796621</v>
      </c>
      <c r="D118" s="65">
        <v>151102</v>
      </c>
      <c r="E118" s="66">
        <v>18.967865521998544</v>
      </c>
      <c r="F118" s="65">
        <v>3859</v>
      </c>
      <c r="G118" s="67">
        <v>0.48442107350923463</v>
      </c>
      <c r="H118" s="65">
        <v>243691</v>
      </c>
      <c r="I118" s="68">
        <v>30.59058197059831</v>
      </c>
      <c r="J118" s="65">
        <v>152587</v>
      </c>
      <c r="K118" s="68">
        <v>19.15427788120072</v>
      </c>
      <c r="L118" s="65">
        <v>133910</v>
      </c>
      <c r="M118" s="68">
        <v>16.80975018233263</v>
      </c>
      <c r="N118" s="65">
        <f t="shared" si="2"/>
        <v>111472</v>
      </c>
      <c r="O118" s="68">
        <f t="shared" si="3"/>
        <v>13.99310337036056</v>
      </c>
      <c r="P118" s="89"/>
      <c r="Q118" s="89"/>
    </row>
    <row r="119" spans="1:17" ht="15.75" customHeight="1">
      <c r="A119" s="293"/>
      <c r="B119" s="95">
        <v>2004</v>
      </c>
      <c r="C119" s="96">
        <v>763097</v>
      </c>
      <c r="D119" s="65">
        <v>162896</v>
      </c>
      <c r="E119" s="66">
        <v>21.346696422604204</v>
      </c>
      <c r="F119" s="65">
        <v>7312</v>
      </c>
      <c r="G119" s="67">
        <v>0.9582005957302938</v>
      </c>
      <c r="H119" s="65">
        <v>226358</v>
      </c>
      <c r="I119" s="68">
        <v>29.66307035671743</v>
      </c>
      <c r="J119" s="65">
        <v>143131</v>
      </c>
      <c r="K119" s="68">
        <v>18.756593198505563</v>
      </c>
      <c r="L119" s="65">
        <v>112767</v>
      </c>
      <c r="M119" s="68">
        <v>14.777544663391417</v>
      </c>
      <c r="N119" s="65">
        <f t="shared" si="2"/>
        <v>110633</v>
      </c>
      <c r="O119" s="68">
        <f t="shared" si="3"/>
        <v>14.497894763051091</v>
      </c>
      <c r="P119" s="89"/>
      <c r="Q119" s="89"/>
    </row>
    <row r="120" spans="1:17" ht="15.75" customHeight="1">
      <c r="A120" s="293"/>
      <c r="B120" s="95">
        <v>2005</v>
      </c>
      <c r="C120" s="96">
        <v>735927</v>
      </c>
      <c r="D120" s="65">
        <v>160825</v>
      </c>
      <c r="E120" s="66">
        <v>21.85339034985807</v>
      </c>
      <c r="F120" s="65">
        <v>13880</v>
      </c>
      <c r="G120" s="67">
        <v>1.886056633334556</v>
      </c>
      <c r="H120" s="65">
        <v>219908</v>
      </c>
      <c r="I120" s="68">
        <v>29.881768164505445</v>
      </c>
      <c r="J120" s="65">
        <v>130795</v>
      </c>
      <c r="K120" s="68">
        <v>17.772822576152254</v>
      </c>
      <c r="L120" s="65">
        <v>104498</v>
      </c>
      <c r="M120" s="68">
        <v>14.199506201022654</v>
      </c>
      <c r="N120" s="65">
        <f t="shared" si="2"/>
        <v>106021</v>
      </c>
      <c r="O120" s="68">
        <f t="shared" si="3"/>
        <v>14.406456075127016</v>
      </c>
      <c r="P120" s="89"/>
      <c r="Q120" s="89"/>
    </row>
    <row r="121" spans="1:17" ht="15.75" customHeight="1">
      <c r="A121" s="294"/>
      <c r="B121" s="97">
        <v>2006</v>
      </c>
      <c r="C121" s="98">
        <v>747301</v>
      </c>
      <c r="D121" s="73">
        <v>169669</v>
      </c>
      <c r="E121" s="74">
        <v>22.704238318963846</v>
      </c>
      <c r="F121" s="73">
        <v>32782</v>
      </c>
      <c r="G121" s="75">
        <v>4.386719675204502</v>
      </c>
      <c r="H121" s="73">
        <v>222641</v>
      </c>
      <c r="I121" s="76">
        <v>29.792680593228166</v>
      </c>
      <c r="J121" s="73">
        <v>118632</v>
      </c>
      <c r="K121" s="76">
        <v>15.874727853970489</v>
      </c>
      <c r="L121" s="73">
        <v>100861</v>
      </c>
      <c r="M121" s="76">
        <v>13.496703470221505</v>
      </c>
      <c r="N121" s="73">
        <f t="shared" si="2"/>
        <v>102716</v>
      </c>
      <c r="O121" s="76">
        <f t="shared" si="3"/>
        <v>13.744930088411497</v>
      </c>
      <c r="P121" s="89"/>
      <c r="Q121" s="89"/>
    </row>
    <row r="122" spans="1:17" ht="15.75" customHeight="1">
      <c r="A122" s="279" t="s">
        <v>65</v>
      </c>
      <c r="B122" s="90">
        <v>2002</v>
      </c>
      <c r="C122" s="91">
        <v>684802</v>
      </c>
      <c r="D122" s="64">
        <v>102562</v>
      </c>
      <c r="E122" s="92">
        <v>14.976883829194424</v>
      </c>
      <c r="F122" s="64">
        <v>2442</v>
      </c>
      <c r="G122" s="93">
        <v>0.35659942581943394</v>
      </c>
      <c r="H122" s="64">
        <v>218070</v>
      </c>
      <c r="I122" s="94">
        <v>31.84424110910891</v>
      </c>
      <c r="J122" s="64">
        <v>134561</v>
      </c>
      <c r="K122" s="94">
        <v>19.649621350404935</v>
      </c>
      <c r="L122" s="64">
        <v>98021</v>
      </c>
      <c r="M122" s="94">
        <v>14.313772448094486</v>
      </c>
      <c r="N122" s="64">
        <f t="shared" si="2"/>
        <v>129146</v>
      </c>
      <c r="O122" s="94">
        <f t="shared" si="3"/>
        <v>18.85888183737781</v>
      </c>
      <c r="P122" s="89"/>
      <c r="Q122" s="89"/>
    </row>
    <row r="123" spans="1:17" ht="16.5" customHeight="1">
      <c r="A123" s="293"/>
      <c r="B123" s="95">
        <v>2003</v>
      </c>
      <c r="C123" s="96">
        <v>648730</v>
      </c>
      <c r="D123" s="65">
        <v>102805</v>
      </c>
      <c r="E123" s="66">
        <v>15.847116674117121</v>
      </c>
      <c r="F123" s="65">
        <v>3260</v>
      </c>
      <c r="G123" s="67">
        <v>0.5025203089112574</v>
      </c>
      <c r="H123" s="65">
        <v>200416</v>
      </c>
      <c r="I123" s="68">
        <v>30.893592095324713</v>
      </c>
      <c r="J123" s="65">
        <v>119501</v>
      </c>
      <c r="K123" s="68">
        <v>18.420760562946064</v>
      </c>
      <c r="L123" s="65">
        <v>100098</v>
      </c>
      <c r="M123" s="68">
        <v>15.429839840919952</v>
      </c>
      <c r="N123" s="65">
        <f t="shared" si="2"/>
        <v>122650</v>
      </c>
      <c r="O123" s="68">
        <f t="shared" si="3"/>
        <v>18.906170517780897</v>
      </c>
      <c r="P123" s="89"/>
      <c r="Q123" s="89"/>
    </row>
    <row r="124" spans="1:17" ht="15.75" customHeight="1">
      <c r="A124" s="293"/>
      <c r="B124" s="95">
        <v>2004</v>
      </c>
      <c r="C124" s="96">
        <v>600117</v>
      </c>
      <c r="D124" s="65">
        <v>109704</v>
      </c>
      <c r="E124" s="66">
        <v>18.280435315113554</v>
      </c>
      <c r="F124" s="65">
        <v>5607</v>
      </c>
      <c r="G124" s="67">
        <v>0.9343178080274347</v>
      </c>
      <c r="H124" s="65">
        <v>187657</v>
      </c>
      <c r="I124" s="68">
        <v>31.27006900321104</v>
      </c>
      <c r="J124" s="65">
        <v>113281</v>
      </c>
      <c r="K124" s="68">
        <v>18.876485751945037</v>
      </c>
      <c r="L124" s="65">
        <v>88861</v>
      </c>
      <c r="M124" s="68">
        <v>14.80727924721346</v>
      </c>
      <c r="N124" s="65">
        <f t="shared" si="2"/>
        <v>95007</v>
      </c>
      <c r="O124" s="68">
        <f t="shared" si="3"/>
        <v>15.831412874489475</v>
      </c>
      <c r="P124" s="89"/>
      <c r="Q124" s="89"/>
    </row>
    <row r="125" spans="1:17" ht="15.75" customHeight="1">
      <c r="A125" s="293"/>
      <c r="B125" s="95">
        <v>2005</v>
      </c>
      <c r="C125" s="96">
        <v>590187</v>
      </c>
      <c r="D125" s="65">
        <v>114018</v>
      </c>
      <c r="E125" s="66">
        <v>19.318961617250128</v>
      </c>
      <c r="F125" s="65">
        <v>9893</v>
      </c>
      <c r="G125" s="67">
        <v>1.6762483755148792</v>
      </c>
      <c r="H125" s="65">
        <v>182218</v>
      </c>
      <c r="I125" s="68">
        <v>30.874621094669997</v>
      </c>
      <c r="J125" s="65">
        <v>108299</v>
      </c>
      <c r="K125" s="68">
        <v>18.3499467118049</v>
      </c>
      <c r="L125" s="65">
        <v>78205</v>
      </c>
      <c r="M125" s="68">
        <v>13.250884889026699</v>
      </c>
      <c r="N125" s="65">
        <f t="shared" si="2"/>
        <v>97554</v>
      </c>
      <c r="O125" s="68">
        <f t="shared" si="3"/>
        <v>16.5293373117334</v>
      </c>
      <c r="P125" s="89"/>
      <c r="Q125" s="89"/>
    </row>
    <row r="126" spans="1:17" ht="15.75" customHeight="1">
      <c r="A126" s="294"/>
      <c r="B126" s="97">
        <v>2006</v>
      </c>
      <c r="C126" s="98">
        <v>592899</v>
      </c>
      <c r="D126" s="73">
        <v>121190</v>
      </c>
      <c r="E126" s="74">
        <v>20.440243616535025</v>
      </c>
      <c r="F126" s="73">
        <v>22862</v>
      </c>
      <c r="G126" s="75">
        <v>3.8</v>
      </c>
      <c r="H126" s="73">
        <v>177810</v>
      </c>
      <c r="I126" s="76">
        <v>29.989930831389493</v>
      </c>
      <c r="J126" s="73">
        <v>99653</v>
      </c>
      <c r="K126" s="76">
        <v>16.8077530911673</v>
      </c>
      <c r="L126" s="73">
        <v>73926</v>
      </c>
      <c r="M126" s="76">
        <v>12.468565472365444</v>
      </c>
      <c r="N126" s="73">
        <f t="shared" si="2"/>
        <v>97458</v>
      </c>
      <c r="O126" s="76">
        <f t="shared" si="3"/>
        <v>16.437538265370662</v>
      </c>
      <c r="P126" s="89"/>
      <c r="Q126" s="89"/>
    </row>
    <row r="127" spans="1:17" ht="15.75" customHeight="1">
      <c r="A127" s="279" t="s">
        <v>35</v>
      </c>
      <c r="B127" s="90">
        <v>2002</v>
      </c>
      <c r="C127" s="91">
        <v>993629</v>
      </c>
      <c r="D127" s="64">
        <v>139056</v>
      </c>
      <c r="E127" s="92">
        <v>13.994760619909444</v>
      </c>
      <c r="F127" s="64">
        <v>3254</v>
      </c>
      <c r="G127" s="93">
        <v>0.32748641595605604</v>
      </c>
      <c r="H127" s="64">
        <v>308959</v>
      </c>
      <c r="I127" s="94">
        <v>31.093999873192107</v>
      </c>
      <c r="J127" s="64">
        <v>241847</v>
      </c>
      <c r="K127" s="94">
        <v>24.339768666172183</v>
      </c>
      <c r="L127" s="64">
        <v>188010</v>
      </c>
      <c r="M127" s="94">
        <v>18.921549189888783</v>
      </c>
      <c r="N127" s="64">
        <f t="shared" si="2"/>
        <v>112503</v>
      </c>
      <c r="O127" s="94">
        <f t="shared" si="3"/>
        <v>11.32243523488143</v>
      </c>
      <c r="P127" s="89"/>
      <c r="Q127" s="89"/>
    </row>
    <row r="128" spans="1:17" ht="16.5" customHeight="1">
      <c r="A128" s="293"/>
      <c r="B128" s="95">
        <v>2003</v>
      </c>
      <c r="C128" s="96">
        <v>932205</v>
      </c>
      <c r="D128" s="65">
        <v>138525</v>
      </c>
      <c r="E128" s="66">
        <v>14.859928878304665</v>
      </c>
      <c r="F128" s="65">
        <v>4349</v>
      </c>
      <c r="G128" s="67">
        <v>0.4665282850875076</v>
      </c>
      <c r="H128" s="65">
        <v>299221</v>
      </c>
      <c r="I128" s="68">
        <v>32.09819728493196</v>
      </c>
      <c r="J128" s="65">
        <v>226932</v>
      </c>
      <c r="K128" s="68">
        <v>24.343572497465686</v>
      </c>
      <c r="L128" s="65">
        <v>170824</v>
      </c>
      <c r="M128" s="68">
        <v>18.324724711839135</v>
      </c>
      <c r="N128" s="65">
        <f t="shared" si="2"/>
        <v>92354</v>
      </c>
      <c r="O128" s="68">
        <f t="shared" si="3"/>
        <v>9.907048342371045</v>
      </c>
      <c r="P128" s="89"/>
      <c r="Q128" s="89"/>
    </row>
    <row r="129" spans="1:17" ht="15.75" customHeight="1">
      <c r="A129" s="293"/>
      <c r="B129" s="95">
        <v>2004</v>
      </c>
      <c r="C129" s="96">
        <v>868494</v>
      </c>
      <c r="D129" s="65">
        <v>142692</v>
      </c>
      <c r="E129" s="66">
        <v>16.42981989512881</v>
      </c>
      <c r="F129" s="65">
        <v>7745</v>
      </c>
      <c r="G129" s="67">
        <v>0.8917735758681119</v>
      </c>
      <c r="H129" s="65">
        <v>281576</v>
      </c>
      <c r="I129" s="68">
        <v>32.42117965121233</v>
      </c>
      <c r="J129" s="65">
        <v>204140</v>
      </c>
      <c r="K129" s="68">
        <v>23.505055878336524</v>
      </c>
      <c r="L129" s="65">
        <v>141099</v>
      </c>
      <c r="M129" s="68">
        <v>16.3</v>
      </c>
      <c r="N129" s="65">
        <f t="shared" si="2"/>
        <v>91242</v>
      </c>
      <c r="O129" s="68">
        <f t="shared" si="3"/>
        <v>10.505772060601455</v>
      </c>
      <c r="P129" s="89"/>
      <c r="Q129" s="89"/>
    </row>
    <row r="130" spans="1:17" ht="15.75" customHeight="1">
      <c r="A130" s="293"/>
      <c r="B130" s="95">
        <v>2005</v>
      </c>
      <c r="C130" s="96">
        <v>831578</v>
      </c>
      <c r="D130" s="65">
        <v>145444</v>
      </c>
      <c r="E130" s="66">
        <v>17.490121191277304</v>
      </c>
      <c r="F130" s="65">
        <v>14043</v>
      </c>
      <c r="G130" s="67">
        <v>1.6887171137283572</v>
      </c>
      <c r="H130" s="65">
        <v>283518</v>
      </c>
      <c r="I130" s="68">
        <v>34.093975550098726</v>
      </c>
      <c r="J130" s="65">
        <v>188296</v>
      </c>
      <c r="K130" s="68">
        <v>22.643215669486207</v>
      </c>
      <c r="L130" s="65">
        <v>112670</v>
      </c>
      <c r="M130" s="68">
        <v>13.548939486133591</v>
      </c>
      <c r="N130" s="65">
        <f t="shared" si="2"/>
        <v>87607</v>
      </c>
      <c r="O130" s="68">
        <f t="shared" si="3"/>
        <v>10.53503098927581</v>
      </c>
      <c r="P130" s="89"/>
      <c r="Q130" s="89"/>
    </row>
    <row r="131" spans="1:17" ht="15.75" customHeight="1">
      <c r="A131" s="294"/>
      <c r="B131" s="232">
        <v>2006</v>
      </c>
      <c r="C131" s="98">
        <v>833955</v>
      </c>
      <c r="D131" s="73">
        <v>149738</v>
      </c>
      <c r="E131" s="74">
        <v>17.955165446576853</v>
      </c>
      <c r="F131" s="73">
        <v>32566</v>
      </c>
      <c r="G131" s="75">
        <v>3.9050068648788003</v>
      </c>
      <c r="H131" s="73">
        <v>279978</v>
      </c>
      <c r="I131" s="76">
        <v>33.57231505297049</v>
      </c>
      <c r="J131" s="73">
        <v>172300</v>
      </c>
      <c r="K131" s="76">
        <v>20.660587201947347</v>
      </c>
      <c r="L131" s="73">
        <v>110335</v>
      </c>
      <c r="M131" s="76">
        <v>13.230330173690428</v>
      </c>
      <c r="N131" s="73">
        <f t="shared" si="2"/>
        <v>89038</v>
      </c>
      <c r="O131" s="76">
        <f t="shared" si="3"/>
        <v>10.676595259936088</v>
      </c>
      <c r="P131" s="89"/>
      <c r="Q131" s="89"/>
    </row>
    <row r="132" spans="1:16" ht="15.75">
      <c r="A132" s="279" t="s">
        <v>102</v>
      </c>
      <c r="B132" s="90">
        <v>2002</v>
      </c>
      <c r="C132" s="91">
        <v>824559</v>
      </c>
      <c r="D132" s="64">
        <v>268215</v>
      </c>
      <c r="E132" s="92">
        <v>32.52829694418471</v>
      </c>
      <c r="F132" s="64">
        <v>6574</v>
      </c>
      <c r="G132" s="92">
        <v>0.7972746643963622</v>
      </c>
      <c r="H132" s="64">
        <v>124800</v>
      </c>
      <c r="I132" s="92">
        <v>15.135363266909948</v>
      </c>
      <c r="J132" s="64">
        <v>117069</v>
      </c>
      <c r="K132" s="92">
        <v>14.19777117222661</v>
      </c>
      <c r="L132" s="64">
        <v>95765</v>
      </c>
      <c r="M132" s="94">
        <v>11.614087045317557</v>
      </c>
      <c r="N132" s="64">
        <f t="shared" si="2"/>
        <v>212136</v>
      </c>
      <c r="O132" s="94">
        <f t="shared" si="3"/>
        <v>25.72720690696481</v>
      </c>
      <c r="P132" s="29"/>
    </row>
    <row r="133" spans="1:16" ht="15.75">
      <c r="A133" s="293"/>
      <c r="B133" s="95">
        <v>2003</v>
      </c>
      <c r="C133" s="65">
        <v>826901</v>
      </c>
      <c r="D133" s="65">
        <v>258380</v>
      </c>
      <c r="E133" s="66">
        <v>31.246787704936867</v>
      </c>
      <c r="F133" s="65">
        <v>6878</v>
      </c>
      <c r="G133" s="67">
        <v>0.8317803461357527</v>
      </c>
      <c r="H133" s="65">
        <v>115692</v>
      </c>
      <c r="I133" s="68">
        <v>13.991033993186608</v>
      </c>
      <c r="J133" s="65">
        <v>127939</v>
      </c>
      <c r="K133" s="68">
        <v>15.47210609250684</v>
      </c>
      <c r="L133" s="65">
        <v>92353</v>
      </c>
      <c r="M133" s="68">
        <v>11.168567942232505</v>
      </c>
      <c r="N133" s="65">
        <f t="shared" si="2"/>
        <v>225659</v>
      </c>
      <c r="O133" s="68">
        <f t="shared" si="3"/>
        <v>27.289723921001425</v>
      </c>
      <c r="P133" s="29"/>
    </row>
    <row r="134" spans="1:16" ht="15.75">
      <c r="A134" s="293"/>
      <c r="B134" s="95">
        <v>2004</v>
      </c>
      <c r="C134" s="96">
        <v>819968</v>
      </c>
      <c r="D134" s="65">
        <v>258255</v>
      </c>
      <c r="E134" s="66">
        <v>31.495741297221354</v>
      </c>
      <c r="F134" s="65">
        <v>10404</v>
      </c>
      <c r="G134" s="67">
        <v>1.268830003122073</v>
      </c>
      <c r="H134" s="65">
        <v>112463</v>
      </c>
      <c r="I134" s="68">
        <v>13.715535240399626</v>
      </c>
      <c r="J134" s="65">
        <v>133330</v>
      </c>
      <c r="K134" s="68">
        <v>16.260390649391194</v>
      </c>
      <c r="L134" s="65">
        <v>72927</v>
      </c>
      <c r="M134" s="68">
        <v>8.893883663752732</v>
      </c>
      <c r="N134" s="65">
        <f t="shared" si="2"/>
        <v>232589</v>
      </c>
      <c r="O134" s="68">
        <f t="shared" si="3"/>
        <v>28.36561914611302</v>
      </c>
      <c r="P134" s="29"/>
    </row>
    <row r="135" spans="1:16" ht="15.75">
      <c r="A135" s="293"/>
      <c r="B135" s="95">
        <v>2005</v>
      </c>
      <c r="C135" s="96">
        <v>806611</v>
      </c>
      <c r="D135" s="65">
        <v>261123</v>
      </c>
      <c r="E135" s="66">
        <v>32.3728538291692</v>
      </c>
      <c r="F135" s="65">
        <v>13552</v>
      </c>
      <c r="G135" s="67">
        <v>1.6801159418852458</v>
      </c>
      <c r="H135" s="65">
        <v>112837</v>
      </c>
      <c r="I135" s="68">
        <v>13.989023209452883</v>
      </c>
      <c r="J135" s="65">
        <v>126495</v>
      </c>
      <c r="K135" s="68">
        <v>15.682280554071292</v>
      </c>
      <c r="L135" s="65">
        <v>62251</v>
      </c>
      <c r="M135" s="68">
        <v>7.717598693794159</v>
      </c>
      <c r="N135" s="65">
        <f t="shared" si="2"/>
        <v>230353</v>
      </c>
      <c r="O135" s="68">
        <f t="shared" si="3"/>
        <v>28.558127771627216</v>
      </c>
      <c r="P135" s="29"/>
    </row>
    <row r="136" spans="1:16" ht="15.75">
      <c r="A136" s="294"/>
      <c r="B136" s="97">
        <v>2006</v>
      </c>
      <c r="C136" s="98">
        <v>777747</v>
      </c>
      <c r="D136" s="73">
        <v>265980</v>
      </c>
      <c r="E136" s="74">
        <v>34.19878186608242</v>
      </c>
      <c r="F136" s="73">
        <v>19093</v>
      </c>
      <c r="G136" s="75">
        <v>2.45491143006659</v>
      </c>
      <c r="H136" s="73">
        <v>113087</v>
      </c>
      <c r="I136" s="76">
        <v>14.540332524587043</v>
      </c>
      <c r="J136" s="73">
        <v>115837</v>
      </c>
      <c r="K136" s="76">
        <v>14.893917945038682</v>
      </c>
      <c r="L136" s="73">
        <v>43496</v>
      </c>
      <c r="M136" s="76">
        <v>5.59256416289616</v>
      </c>
      <c r="N136" s="73">
        <f aca="true" t="shared" si="4" ref="N136:N199">C136-(L136+J136+H136+F136+D136)</f>
        <v>220254</v>
      </c>
      <c r="O136" s="76">
        <f aca="true" t="shared" si="5" ref="O136:O199">N136/C136*100</f>
        <v>28.319492071329112</v>
      </c>
      <c r="P136" s="29"/>
    </row>
    <row r="137" spans="1:16" ht="15.75">
      <c r="A137" s="279" t="s">
        <v>75</v>
      </c>
      <c r="B137" s="90">
        <v>2002</v>
      </c>
      <c r="C137" s="91">
        <v>394079</v>
      </c>
      <c r="D137" s="64">
        <v>175333</v>
      </c>
      <c r="E137" s="92">
        <v>44.4918404685355</v>
      </c>
      <c r="F137" s="64">
        <v>3292</v>
      </c>
      <c r="G137" s="92">
        <v>0.8353654977809019</v>
      </c>
      <c r="H137" s="64">
        <v>36706</v>
      </c>
      <c r="I137" s="92">
        <v>9.314376051502364</v>
      </c>
      <c r="J137" s="64">
        <v>40270</v>
      </c>
      <c r="K137" s="94">
        <v>10.218763242903073</v>
      </c>
      <c r="L137" s="64">
        <v>50508</v>
      </c>
      <c r="M137" s="94">
        <v>12.816719490254492</v>
      </c>
      <c r="N137" s="64">
        <f t="shared" si="4"/>
        <v>87970</v>
      </c>
      <c r="O137" s="94">
        <f t="shared" si="5"/>
        <v>22.322935249023672</v>
      </c>
      <c r="P137" s="29"/>
    </row>
    <row r="138" spans="1:16" ht="15.75">
      <c r="A138" s="293"/>
      <c r="B138" s="95">
        <v>2003</v>
      </c>
      <c r="C138" s="65">
        <v>418189</v>
      </c>
      <c r="D138" s="65">
        <v>169016</v>
      </c>
      <c r="E138" s="66">
        <v>40.41617546133447</v>
      </c>
      <c r="F138" s="65">
        <v>3463</v>
      </c>
      <c r="G138" s="67">
        <v>0.8280944740296852</v>
      </c>
      <c r="H138" s="65">
        <v>34492</v>
      </c>
      <c r="I138" s="68">
        <v>8.3</v>
      </c>
      <c r="J138" s="65">
        <v>47074</v>
      </c>
      <c r="K138" s="68">
        <v>11.256632766524227</v>
      </c>
      <c r="L138" s="65">
        <v>66263</v>
      </c>
      <c r="M138" s="68">
        <v>15.9</v>
      </c>
      <c r="N138" s="65">
        <f t="shared" si="4"/>
        <v>97881</v>
      </c>
      <c r="O138" s="68">
        <f t="shared" si="5"/>
        <v>23.405924115651057</v>
      </c>
      <c r="P138" s="29"/>
    </row>
    <row r="139" spans="1:16" ht="15.75">
      <c r="A139" s="293"/>
      <c r="B139" s="95">
        <v>2004</v>
      </c>
      <c r="C139" s="96">
        <v>403751</v>
      </c>
      <c r="D139" s="65">
        <v>164862</v>
      </c>
      <c r="E139" s="66">
        <v>40.83259236509631</v>
      </c>
      <c r="F139" s="65">
        <v>5409</v>
      </c>
      <c r="G139" s="67">
        <v>1.3396870843663544</v>
      </c>
      <c r="H139" s="65">
        <v>31693</v>
      </c>
      <c r="I139" s="68">
        <v>7.9</v>
      </c>
      <c r="J139" s="65">
        <v>46536</v>
      </c>
      <c r="K139" s="68">
        <v>11.52591572528613</v>
      </c>
      <c r="L139" s="65">
        <v>58429</v>
      </c>
      <c r="M139" s="68">
        <v>14.471543104537202</v>
      </c>
      <c r="N139" s="65">
        <f t="shared" si="4"/>
        <v>96822</v>
      </c>
      <c r="O139" s="68">
        <f t="shared" si="5"/>
        <v>23.980621719822366</v>
      </c>
      <c r="P139" s="29"/>
    </row>
    <row r="140" spans="1:16" ht="15.75">
      <c r="A140" s="293"/>
      <c r="B140" s="95">
        <v>2005</v>
      </c>
      <c r="C140" s="96">
        <v>403421</v>
      </c>
      <c r="D140" s="65">
        <v>167652</v>
      </c>
      <c r="E140" s="66">
        <v>41.557578807250984</v>
      </c>
      <c r="F140" s="65">
        <v>7186</v>
      </c>
      <c r="G140" s="67">
        <v>1.7812657248878963</v>
      </c>
      <c r="H140" s="65">
        <v>33729</v>
      </c>
      <c r="I140" s="68">
        <v>8.360744730690767</v>
      </c>
      <c r="J140" s="65">
        <v>44331</v>
      </c>
      <c r="K140" s="68">
        <v>10.988768556916968</v>
      </c>
      <c r="L140" s="65">
        <v>49068</v>
      </c>
      <c r="M140" s="68">
        <v>12.162976146506999</v>
      </c>
      <c r="N140" s="65">
        <f t="shared" si="4"/>
        <v>101455</v>
      </c>
      <c r="O140" s="68">
        <f t="shared" si="5"/>
        <v>25.148666033746387</v>
      </c>
      <c r="P140" s="29"/>
    </row>
    <row r="141" spans="1:16" ht="15.75">
      <c r="A141" s="294"/>
      <c r="B141" s="97">
        <v>2006</v>
      </c>
      <c r="C141" s="98">
        <v>395782</v>
      </c>
      <c r="D141" s="73">
        <v>169560</v>
      </c>
      <c r="E141" s="74">
        <v>42.9</v>
      </c>
      <c r="F141" s="73">
        <v>10073</v>
      </c>
      <c r="G141" s="75">
        <v>2.6</v>
      </c>
      <c r="H141" s="73">
        <v>30208</v>
      </c>
      <c r="I141" s="76">
        <v>7.632484549575272</v>
      </c>
      <c r="J141" s="73">
        <v>41427</v>
      </c>
      <c r="K141" s="76">
        <v>10.46712584200393</v>
      </c>
      <c r="L141" s="73">
        <v>49864</v>
      </c>
      <c r="M141" s="76">
        <v>12.598854925186087</v>
      </c>
      <c r="N141" s="73">
        <f t="shared" si="4"/>
        <v>94650</v>
      </c>
      <c r="O141" s="76">
        <f t="shared" si="5"/>
        <v>23.91468030380361</v>
      </c>
      <c r="P141" s="29"/>
    </row>
    <row r="142" spans="1:16" ht="15.75">
      <c r="A142" s="279" t="s">
        <v>103</v>
      </c>
      <c r="B142" s="90">
        <v>2002</v>
      </c>
      <c r="C142" s="91">
        <v>308733</v>
      </c>
      <c r="D142" s="63">
        <v>173912</v>
      </c>
      <c r="E142" s="92">
        <v>56.33087489837497</v>
      </c>
      <c r="F142" s="63">
        <v>2225</v>
      </c>
      <c r="G142" s="92">
        <v>0.720687454855814</v>
      </c>
      <c r="H142" s="63">
        <v>5224</v>
      </c>
      <c r="I142" s="92">
        <v>1.6920769726592233</v>
      </c>
      <c r="J142" s="63">
        <v>23859</v>
      </c>
      <c r="K142" s="94">
        <v>7.728036847372972</v>
      </c>
      <c r="L142" s="63">
        <v>32544</v>
      </c>
      <c r="M142" s="94">
        <v>10.541147204866341</v>
      </c>
      <c r="N142" s="63">
        <f t="shared" si="4"/>
        <v>70969</v>
      </c>
      <c r="O142" s="94">
        <f t="shared" si="5"/>
        <v>22.987176621870677</v>
      </c>
      <c r="P142" s="29"/>
    </row>
    <row r="143" spans="1:16" ht="15.75">
      <c r="A143" s="293"/>
      <c r="B143" s="95">
        <v>2003</v>
      </c>
      <c r="C143" s="65">
        <v>354499</v>
      </c>
      <c r="D143" s="65">
        <v>170649</v>
      </c>
      <c r="E143" s="66">
        <v>48.13807655310735</v>
      </c>
      <c r="F143" s="65">
        <v>3038</v>
      </c>
      <c r="G143" s="67">
        <v>0.8569840817604563</v>
      </c>
      <c r="H143" s="65">
        <v>5893</v>
      </c>
      <c r="I143" s="68">
        <v>1.6623460150804377</v>
      </c>
      <c r="J143" s="65">
        <v>33402</v>
      </c>
      <c r="K143" s="68">
        <v>9.422311487479513</v>
      </c>
      <c r="L143" s="65">
        <v>58772</v>
      </c>
      <c r="M143" s="68">
        <v>16.578890208435002</v>
      </c>
      <c r="N143" s="65">
        <f t="shared" si="4"/>
        <v>82745</v>
      </c>
      <c r="O143" s="68">
        <f t="shared" si="5"/>
        <v>23.341391654137247</v>
      </c>
      <c r="P143" s="29"/>
    </row>
    <row r="144" spans="1:16" ht="15.75">
      <c r="A144" s="293"/>
      <c r="B144" s="95">
        <v>2004</v>
      </c>
      <c r="C144" s="96">
        <v>354551</v>
      </c>
      <c r="D144" s="65">
        <v>173147</v>
      </c>
      <c r="E144" s="66">
        <v>48.83556949493867</v>
      </c>
      <c r="F144" s="65">
        <v>4940</v>
      </c>
      <c r="G144" s="67">
        <v>1.3933115405118022</v>
      </c>
      <c r="H144" s="65">
        <v>3274</v>
      </c>
      <c r="I144" s="68">
        <v>0.9234214541772552</v>
      </c>
      <c r="J144" s="65">
        <v>35304</v>
      </c>
      <c r="K144" s="68">
        <v>9.957382717860055</v>
      </c>
      <c r="L144" s="65">
        <v>51663</v>
      </c>
      <c r="M144" s="68">
        <v>14.571387473170292</v>
      </c>
      <c r="N144" s="65">
        <f t="shared" si="4"/>
        <v>86223</v>
      </c>
      <c r="O144" s="68">
        <f t="shared" si="5"/>
        <v>24.318927319341928</v>
      </c>
      <c r="P144" s="29"/>
    </row>
    <row r="145" spans="1:16" ht="15.75">
      <c r="A145" s="293"/>
      <c r="B145" s="95">
        <v>2005</v>
      </c>
      <c r="C145" s="96">
        <v>379731</v>
      </c>
      <c r="D145" s="65">
        <v>194690</v>
      </c>
      <c r="E145" s="66">
        <v>51.270504646710435</v>
      </c>
      <c r="F145" s="65">
        <v>7620</v>
      </c>
      <c r="G145" s="67">
        <v>2.0066836787094022</v>
      </c>
      <c r="H145" s="65">
        <v>4955</v>
      </c>
      <c r="I145" s="68">
        <v>1.304871079790694</v>
      </c>
      <c r="J145" s="65">
        <v>42444</v>
      </c>
      <c r="K145" s="68">
        <v>11.177386097000246</v>
      </c>
      <c r="L145" s="65">
        <v>44027</v>
      </c>
      <c r="M145" s="68">
        <v>11.59426014731481</v>
      </c>
      <c r="N145" s="65">
        <f t="shared" si="4"/>
        <v>85995</v>
      </c>
      <c r="O145" s="68">
        <f t="shared" si="5"/>
        <v>22.646294350474413</v>
      </c>
      <c r="P145" s="29"/>
    </row>
    <row r="146" spans="1:16" ht="15.75">
      <c r="A146" s="294"/>
      <c r="B146" s="97">
        <v>2006</v>
      </c>
      <c r="C146" s="98">
        <v>389298</v>
      </c>
      <c r="D146" s="73">
        <v>203617</v>
      </c>
      <c r="E146" s="74">
        <v>52.303633720183505</v>
      </c>
      <c r="F146" s="73">
        <v>10508</v>
      </c>
      <c r="G146" s="75">
        <v>2.6992175659777344</v>
      </c>
      <c r="H146" s="73">
        <v>2222</v>
      </c>
      <c r="I146" s="76">
        <v>0.5707709775030954</v>
      </c>
      <c r="J146" s="73">
        <v>40322</v>
      </c>
      <c r="K146" s="76">
        <v>10.357618071503065</v>
      </c>
      <c r="L146" s="73">
        <v>46190</v>
      </c>
      <c r="M146" s="76">
        <v>11.864946647555344</v>
      </c>
      <c r="N146" s="73">
        <f t="shared" si="4"/>
        <v>86439</v>
      </c>
      <c r="O146" s="76">
        <f t="shared" si="5"/>
        <v>22.203813017277252</v>
      </c>
      <c r="P146" s="29"/>
    </row>
    <row r="147" spans="1:16" ht="15.75">
      <c r="A147" s="279" t="s">
        <v>76</v>
      </c>
      <c r="B147" s="90">
        <v>2002</v>
      </c>
      <c r="C147" s="91">
        <v>340440</v>
      </c>
      <c r="D147" s="64">
        <v>166250</v>
      </c>
      <c r="E147" s="92">
        <v>48.833862060862415</v>
      </c>
      <c r="F147" s="64">
        <v>2986</v>
      </c>
      <c r="G147" s="92">
        <v>0.8771002232405123</v>
      </c>
      <c r="H147" s="64">
        <v>7772</v>
      </c>
      <c r="I147" s="92">
        <v>2.282927975561039</v>
      </c>
      <c r="J147" s="64">
        <v>34305</v>
      </c>
      <c r="K147" s="94">
        <v>10.076665491716602</v>
      </c>
      <c r="L147" s="64">
        <v>56631</v>
      </c>
      <c r="M147" s="94">
        <v>16.63464927740571</v>
      </c>
      <c r="N147" s="64">
        <f t="shared" si="4"/>
        <v>72496</v>
      </c>
      <c r="O147" s="94">
        <f t="shared" si="5"/>
        <v>21.294794971213722</v>
      </c>
      <c r="P147" s="29"/>
    </row>
    <row r="148" spans="1:16" ht="15.75">
      <c r="A148" s="293"/>
      <c r="B148" s="95">
        <v>2003</v>
      </c>
      <c r="C148" s="65">
        <v>351592</v>
      </c>
      <c r="D148" s="65">
        <v>159431</v>
      </c>
      <c r="E148" s="66">
        <v>45.34545723452183</v>
      </c>
      <c r="F148" s="65">
        <v>3108</v>
      </c>
      <c r="G148" s="67">
        <v>0.8839791576600151</v>
      </c>
      <c r="H148" s="65">
        <v>5781</v>
      </c>
      <c r="I148" s="68">
        <v>1.6442353637170357</v>
      </c>
      <c r="J148" s="65">
        <v>42806</v>
      </c>
      <c r="K148" s="68">
        <v>12.174907278891443</v>
      </c>
      <c r="L148" s="65">
        <v>66908</v>
      </c>
      <c r="M148" s="68">
        <v>19.030012059432526</v>
      </c>
      <c r="N148" s="65">
        <f t="shared" si="4"/>
        <v>73558</v>
      </c>
      <c r="O148" s="68">
        <f t="shared" si="5"/>
        <v>20.92140890577715</v>
      </c>
      <c r="P148" s="29"/>
    </row>
    <row r="149" spans="1:16" ht="15.75">
      <c r="A149" s="293"/>
      <c r="B149" s="95">
        <v>2004</v>
      </c>
      <c r="C149" s="96">
        <v>349295</v>
      </c>
      <c r="D149" s="65">
        <v>156950</v>
      </c>
      <c r="E149" s="66">
        <v>44.933365779641846</v>
      </c>
      <c r="F149" s="65">
        <v>4790</v>
      </c>
      <c r="G149" s="67">
        <v>1.3713336864255143</v>
      </c>
      <c r="H149" s="65">
        <v>3573</v>
      </c>
      <c r="I149" s="68">
        <v>1.0229175911478836</v>
      </c>
      <c r="J149" s="65">
        <v>38985</v>
      </c>
      <c r="K149" s="68">
        <v>11.161052978141685</v>
      </c>
      <c r="L149" s="65">
        <v>62832</v>
      </c>
      <c r="M149" s="68">
        <v>17.988233441646745</v>
      </c>
      <c r="N149" s="65">
        <f t="shared" si="4"/>
        <v>82165</v>
      </c>
      <c r="O149" s="68">
        <f t="shared" si="5"/>
        <v>23.52309652299632</v>
      </c>
      <c r="P149" s="29"/>
    </row>
    <row r="150" spans="1:16" ht="15.75">
      <c r="A150" s="293"/>
      <c r="B150" s="95">
        <v>2005</v>
      </c>
      <c r="C150" s="96">
        <v>360567</v>
      </c>
      <c r="D150" s="65">
        <v>163575</v>
      </c>
      <c r="E150" s="66">
        <v>45.366048473654</v>
      </c>
      <c r="F150" s="65">
        <v>6407</v>
      </c>
      <c r="G150" s="67">
        <v>1.776923567603247</v>
      </c>
      <c r="H150" s="65">
        <v>4324</v>
      </c>
      <c r="I150" s="68">
        <v>1.199222335932018</v>
      </c>
      <c r="J150" s="65">
        <v>41386</v>
      </c>
      <c r="K150" s="68">
        <v>11.47803320880724</v>
      </c>
      <c r="L150" s="65">
        <v>57857</v>
      </c>
      <c r="M150" s="68">
        <v>16.046116255786025</v>
      </c>
      <c r="N150" s="65">
        <f t="shared" si="4"/>
        <v>87018</v>
      </c>
      <c r="O150" s="68">
        <f t="shared" si="5"/>
        <v>24.133656158217473</v>
      </c>
      <c r="P150" s="29"/>
    </row>
    <row r="151" spans="1:16" ht="15.75">
      <c r="A151" s="294"/>
      <c r="B151" s="97">
        <v>2006</v>
      </c>
      <c r="C151" s="98">
        <v>350874</v>
      </c>
      <c r="D151" s="73">
        <v>167705</v>
      </c>
      <c r="E151" s="74">
        <v>47.79635994687552</v>
      </c>
      <c r="F151" s="73">
        <v>8780</v>
      </c>
      <c r="G151" s="75">
        <v>2.5023227711372176</v>
      </c>
      <c r="H151" s="73">
        <v>541</v>
      </c>
      <c r="I151" s="76">
        <v>0.1541864030962682</v>
      </c>
      <c r="J151" s="73">
        <v>37697</v>
      </c>
      <c r="K151" s="76">
        <v>10.743742768059189</v>
      </c>
      <c r="L151" s="73">
        <v>66391</v>
      </c>
      <c r="M151" s="76">
        <v>18.921607186625398</v>
      </c>
      <c r="N151" s="73">
        <f t="shared" si="4"/>
        <v>69760</v>
      </c>
      <c r="O151" s="76">
        <f t="shared" si="5"/>
        <v>19.88178092420641</v>
      </c>
      <c r="P151" s="29"/>
    </row>
    <row r="152" spans="1:16" ht="15.75">
      <c r="A152" s="279" t="s">
        <v>77</v>
      </c>
      <c r="B152" s="90">
        <v>2002</v>
      </c>
      <c r="C152" s="91">
        <v>531933</v>
      </c>
      <c r="D152" s="64">
        <v>262743</v>
      </c>
      <c r="E152" s="92">
        <v>49.39400262815054</v>
      </c>
      <c r="F152" s="64">
        <v>3614</v>
      </c>
      <c r="G152" s="92">
        <v>0.6794088729219657</v>
      </c>
      <c r="H152" s="64">
        <v>6570</v>
      </c>
      <c r="I152" s="92">
        <v>1.2351179565847579</v>
      </c>
      <c r="J152" s="64">
        <v>62032</v>
      </c>
      <c r="K152" s="94">
        <v>11.661619038487931</v>
      </c>
      <c r="L152" s="64">
        <v>65813</v>
      </c>
      <c r="M152" s="94">
        <v>12.372422842726435</v>
      </c>
      <c r="N152" s="64">
        <f t="shared" si="4"/>
        <v>131161</v>
      </c>
      <c r="O152" s="94">
        <f t="shared" si="5"/>
        <v>24.657428661128375</v>
      </c>
      <c r="P152" s="29"/>
    </row>
    <row r="153" spans="1:16" ht="15.75">
      <c r="A153" s="293"/>
      <c r="B153" s="95">
        <v>2003</v>
      </c>
      <c r="C153" s="65">
        <v>562538</v>
      </c>
      <c r="D153" s="65">
        <v>255126</v>
      </c>
      <c r="E153" s="66">
        <v>45.3</v>
      </c>
      <c r="F153" s="65">
        <v>3712</v>
      </c>
      <c r="G153" s="67">
        <v>0.6598665334608507</v>
      </c>
      <c r="H153" s="65">
        <v>852</v>
      </c>
      <c r="I153" s="68">
        <v>0.1</v>
      </c>
      <c r="J153" s="65">
        <v>62751</v>
      </c>
      <c r="K153" s="68">
        <v>11.1</v>
      </c>
      <c r="L153" s="65">
        <v>106412</v>
      </c>
      <c r="M153" s="68">
        <v>18.916410980236</v>
      </c>
      <c r="N153" s="65">
        <f t="shared" si="4"/>
        <v>133685</v>
      </c>
      <c r="O153" s="68">
        <f t="shared" si="5"/>
        <v>23.764616790332386</v>
      </c>
      <c r="P153" s="29"/>
    </row>
    <row r="154" spans="1:16" ht="15.75">
      <c r="A154" s="293"/>
      <c r="B154" s="95">
        <v>2004</v>
      </c>
      <c r="C154" s="96">
        <v>516305</v>
      </c>
      <c r="D154" s="65">
        <v>254759</v>
      </c>
      <c r="E154" s="66">
        <v>49.34273346181036</v>
      </c>
      <c r="F154" s="65">
        <v>6049</v>
      </c>
      <c r="G154" s="67">
        <v>1.1715943095650827</v>
      </c>
      <c r="H154" s="65">
        <v>753</v>
      </c>
      <c r="I154" s="68">
        <v>0.14584402630228255</v>
      </c>
      <c r="J154" s="65">
        <v>62515</v>
      </c>
      <c r="K154" s="68">
        <v>12.108153126543419</v>
      </c>
      <c r="L154" s="65">
        <v>69622</v>
      </c>
      <c r="M154" s="68">
        <v>13.484665072002015</v>
      </c>
      <c r="N154" s="65">
        <f t="shared" si="4"/>
        <v>122607</v>
      </c>
      <c r="O154" s="68">
        <f t="shared" si="5"/>
        <v>23.747010003776836</v>
      </c>
      <c r="P154" s="29"/>
    </row>
    <row r="155" spans="1:16" ht="15.75">
      <c r="A155" s="293"/>
      <c r="B155" s="95">
        <v>2005</v>
      </c>
      <c r="C155" s="96">
        <v>513109</v>
      </c>
      <c r="D155" s="65">
        <v>262779</v>
      </c>
      <c r="E155" s="66">
        <v>51.213095073366475</v>
      </c>
      <c r="F155" s="65">
        <v>7861</v>
      </c>
      <c r="G155" s="67">
        <v>1.532033154748796</v>
      </c>
      <c r="H155" s="65">
        <v>633</v>
      </c>
      <c r="I155" s="68">
        <v>0.12336560068133673</v>
      </c>
      <c r="J155" s="65">
        <v>63848</v>
      </c>
      <c r="K155" s="68">
        <v>12.443359987838841</v>
      </c>
      <c r="L155" s="65">
        <v>55339</v>
      </c>
      <c r="M155" s="68">
        <v>10.785037876942326</v>
      </c>
      <c r="N155" s="65">
        <f t="shared" si="4"/>
        <v>122649</v>
      </c>
      <c r="O155" s="68">
        <f t="shared" si="5"/>
        <v>23.903108306422222</v>
      </c>
      <c r="P155" s="29"/>
    </row>
    <row r="156" spans="1:16" ht="15.75">
      <c r="A156" s="294"/>
      <c r="B156" s="97">
        <v>2006</v>
      </c>
      <c r="C156" s="98">
        <v>528500</v>
      </c>
      <c r="D156" s="73">
        <v>270263</v>
      </c>
      <c r="E156" s="74">
        <v>51.13774834437086</v>
      </c>
      <c r="F156" s="73">
        <v>11394</v>
      </c>
      <c r="G156" s="75">
        <v>2.1559129612109746</v>
      </c>
      <c r="H156" s="73">
        <v>566</v>
      </c>
      <c r="I156" s="76">
        <v>0.10709555345316935</v>
      </c>
      <c r="J156" s="73">
        <v>59995</v>
      </c>
      <c r="K156" s="76">
        <v>11.3519394512772</v>
      </c>
      <c r="L156" s="73">
        <v>56473</v>
      </c>
      <c r="M156" s="76">
        <v>10.685525070955535</v>
      </c>
      <c r="N156" s="73">
        <f t="shared" si="4"/>
        <v>129809</v>
      </c>
      <c r="O156" s="76">
        <f t="shared" si="5"/>
        <v>24.561778618732262</v>
      </c>
      <c r="P156" s="29"/>
    </row>
    <row r="157" spans="1:16" ht="15.75">
      <c r="A157" s="279" t="s">
        <v>71</v>
      </c>
      <c r="B157" s="90">
        <v>2002</v>
      </c>
      <c r="C157" s="91">
        <v>1403745</v>
      </c>
      <c r="D157" s="64">
        <v>678443</v>
      </c>
      <c r="E157" s="92">
        <v>48.33092905050418</v>
      </c>
      <c r="F157" s="64">
        <v>9740</v>
      </c>
      <c r="G157" s="92">
        <v>0.6938582149891896</v>
      </c>
      <c r="H157" s="64">
        <v>59478</v>
      </c>
      <c r="I157" s="92">
        <v>4.237094344058216</v>
      </c>
      <c r="J157" s="64">
        <v>147399</v>
      </c>
      <c r="K157" s="94">
        <v>10.500411399506321</v>
      </c>
      <c r="L157" s="64">
        <v>140758</v>
      </c>
      <c r="M157" s="94">
        <v>10.027319776740077</v>
      </c>
      <c r="N157" s="64">
        <f t="shared" si="4"/>
        <v>367927</v>
      </c>
      <c r="O157" s="94">
        <f t="shared" si="5"/>
        <v>26.210387214202008</v>
      </c>
      <c r="P157" s="29"/>
    </row>
    <row r="158" spans="1:16" ht="15.75">
      <c r="A158" s="293"/>
      <c r="B158" s="95">
        <v>2003</v>
      </c>
      <c r="C158" s="65">
        <v>1428858</v>
      </c>
      <c r="D158" s="65">
        <v>654385</v>
      </c>
      <c r="E158" s="66">
        <v>45.797762968748465</v>
      </c>
      <c r="F158" s="65">
        <v>10023</v>
      </c>
      <c r="G158" s="67">
        <v>0.7014692852613765</v>
      </c>
      <c r="H158" s="65">
        <v>50157</v>
      </c>
      <c r="I158" s="68">
        <v>3.510285836661166</v>
      </c>
      <c r="J158" s="65">
        <v>158229</v>
      </c>
      <c r="K158" s="68">
        <v>11.073808593996045</v>
      </c>
      <c r="L158" s="65">
        <v>166047</v>
      </c>
      <c r="M158" s="68">
        <v>11.620958835657568</v>
      </c>
      <c r="N158" s="65">
        <f t="shared" si="4"/>
        <v>390017</v>
      </c>
      <c r="O158" s="68">
        <f t="shared" si="5"/>
        <v>27.295714479675375</v>
      </c>
      <c r="P158" s="29"/>
    </row>
    <row r="159" spans="1:16" ht="15.75">
      <c r="A159" s="293"/>
      <c r="B159" s="95">
        <v>2004</v>
      </c>
      <c r="C159" s="96">
        <v>1389897</v>
      </c>
      <c r="D159" s="65">
        <v>653209</v>
      </c>
      <c r="E159" s="66">
        <v>46.99693574415946</v>
      </c>
      <c r="F159" s="65">
        <v>16336</v>
      </c>
      <c r="G159" s="67">
        <v>1.1753388920186172</v>
      </c>
      <c r="H159" s="65">
        <v>43656</v>
      </c>
      <c r="I159" s="68">
        <v>3.1409521712760013</v>
      </c>
      <c r="J159" s="65">
        <v>162075</v>
      </c>
      <c r="K159" s="68">
        <v>11.660936026194747</v>
      </c>
      <c r="L159" s="65">
        <v>147215</v>
      </c>
      <c r="M159" s="68">
        <v>10.591792053655775</v>
      </c>
      <c r="N159" s="65">
        <f t="shared" si="4"/>
        <v>367406</v>
      </c>
      <c r="O159" s="68">
        <f t="shared" si="5"/>
        <v>26.434045112695404</v>
      </c>
      <c r="P159" s="29"/>
    </row>
    <row r="160" spans="1:16" ht="15.75">
      <c r="A160" s="293"/>
      <c r="B160" s="95">
        <v>2005</v>
      </c>
      <c r="C160" s="96">
        <v>1363001</v>
      </c>
      <c r="D160" s="65">
        <v>667700</v>
      </c>
      <c r="E160" s="66">
        <v>48.9874915719064</v>
      </c>
      <c r="F160" s="65">
        <v>22451</v>
      </c>
      <c r="G160" s="67">
        <v>1.6471741400042994</v>
      </c>
      <c r="H160" s="65">
        <v>32587</v>
      </c>
      <c r="I160" s="68">
        <v>2.390827299466398</v>
      </c>
      <c r="J160" s="65">
        <v>152588</v>
      </c>
      <c r="K160" s="68">
        <v>11.195002791634048</v>
      </c>
      <c r="L160" s="65">
        <v>135946</v>
      </c>
      <c r="M160" s="68">
        <v>9.974020561980513</v>
      </c>
      <c r="N160" s="65">
        <f t="shared" si="4"/>
        <v>351729</v>
      </c>
      <c r="O160" s="68">
        <f t="shared" si="5"/>
        <v>25.805483635008336</v>
      </c>
      <c r="P160" s="29"/>
    </row>
    <row r="161" spans="1:16" ht="15.75">
      <c r="A161" s="294"/>
      <c r="B161" s="97">
        <v>2006</v>
      </c>
      <c r="C161" s="98">
        <v>1333800</v>
      </c>
      <c r="D161" s="73">
        <v>685452</v>
      </c>
      <c r="E161" s="74">
        <v>51.39091318038687</v>
      </c>
      <c r="F161" s="73">
        <v>29566</v>
      </c>
      <c r="G161" s="75">
        <v>2.216674164042585</v>
      </c>
      <c r="H161" s="73">
        <v>13614</v>
      </c>
      <c r="I161" s="76">
        <v>1.0206927575348628</v>
      </c>
      <c r="J161" s="73">
        <v>150681</v>
      </c>
      <c r="K161" s="76">
        <v>11.2</v>
      </c>
      <c r="L161" s="73">
        <v>127681</v>
      </c>
      <c r="M161" s="76">
        <v>9.572724546408756</v>
      </c>
      <c r="N161" s="73">
        <f t="shared" si="4"/>
        <v>326806</v>
      </c>
      <c r="O161" s="76">
        <f t="shared" si="5"/>
        <v>24.50187434397961</v>
      </c>
      <c r="P161" s="29"/>
    </row>
    <row r="162" spans="1:16" ht="15.75">
      <c r="A162" s="279" t="s">
        <v>73</v>
      </c>
      <c r="B162" s="95">
        <v>2002</v>
      </c>
      <c r="C162" s="96">
        <v>289557</v>
      </c>
      <c r="D162" s="65">
        <v>111710</v>
      </c>
      <c r="E162" s="66">
        <v>38.57962335567781</v>
      </c>
      <c r="F162" s="65">
        <v>3019</v>
      </c>
      <c r="G162" s="67">
        <v>1.04262718566638</v>
      </c>
      <c r="H162" s="65">
        <v>54343</v>
      </c>
      <c r="I162" s="67">
        <v>18.767634697140807</v>
      </c>
      <c r="J162" s="65">
        <v>22750</v>
      </c>
      <c r="K162" s="68">
        <v>7.856829570689018</v>
      </c>
      <c r="L162" s="65">
        <v>30162</v>
      </c>
      <c r="M162" s="68">
        <v>10.416601912576798</v>
      </c>
      <c r="N162" s="65">
        <f t="shared" si="4"/>
        <v>67573</v>
      </c>
      <c r="O162" s="68">
        <f t="shared" si="5"/>
        <v>23.336683278249186</v>
      </c>
      <c r="P162" s="29"/>
    </row>
    <row r="163" spans="1:16" ht="15.75">
      <c r="A163" s="293"/>
      <c r="B163" s="95">
        <v>2003</v>
      </c>
      <c r="C163" s="96">
        <v>290613</v>
      </c>
      <c r="D163" s="65">
        <v>108275</v>
      </c>
      <c r="E163" s="66">
        <v>37.25745235072072</v>
      </c>
      <c r="F163" s="65">
        <v>3194</v>
      </c>
      <c r="G163" s="67">
        <v>1.0990561330704407</v>
      </c>
      <c r="H163" s="65">
        <v>49865</v>
      </c>
      <c r="I163" s="67">
        <v>17.158557944758147</v>
      </c>
      <c r="J163" s="65">
        <v>26931</v>
      </c>
      <c r="K163" s="68">
        <v>9.266963281064507</v>
      </c>
      <c r="L163" s="65">
        <v>34826</v>
      </c>
      <c r="M163" s="68">
        <v>11.983634593084274</v>
      </c>
      <c r="N163" s="65">
        <f t="shared" si="4"/>
        <v>67522</v>
      </c>
      <c r="O163" s="68">
        <f t="shared" si="5"/>
        <v>23.234335697301912</v>
      </c>
      <c r="P163" s="29"/>
    </row>
    <row r="164" spans="1:16" ht="15.75">
      <c r="A164" s="293"/>
      <c r="B164" s="95">
        <v>2004</v>
      </c>
      <c r="C164" s="96">
        <v>307769</v>
      </c>
      <c r="D164" s="65">
        <v>108279</v>
      </c>
      <c r="E164" s="66">
        <v>35.181905909951944</v>
      </c>
      <c r="F164" s="65">
        <v>4767</v>
      </c>
      <c r="G164" s="67">
        <v>1.5488889394318466</v>
      </c>
      <c r="H164" s="65">
        <v>49191</v>
      </c>
      <c r="I164" s="67">
        <v>15.983091214514783</v>
      </c>
      <c r="J164" s="65">
        <v>24632</v>
      </c>
      <c r="K164" s="68">
        <v>8.003405151266046</v>
      </c>
      <c r="L164" s="65">
        <v>28930</v>
      </c>
      <c r="M164" s="68">
        <v>9.399907073162014</v>
      </c>
      <c r="N164" s="65">
        <f t="shared" si="4"/>
        <v>91970</v>
      </c>
      <c r="O164" s="68">
        <f t="shared" si="5"/>
        <v>29.882801711673366</v>
      </c>
      <c r="P164" s="29"/>
    </row>
    <row r="165" spans="1:16" ht="15.75">
      <c r="A165" s="293"/>
      <c r="B165" s="95">
        <v>2005</v>
      </c>
      <c r="C165" s="96">
        <v>285601</v>
      </c>
      <c r="D165" s="65">
        <v>109338</v>
      </c>
      <c r="E165" s="66">
        <v>38.283479399581935</v>
      </c>
      <c r="F165" s="65">
        <v>6132</v>
      </c>
      <c r="G165" s="67">
        <v>2.1470513058427665</v>
      </c>
      <c r="H165" s="65">
        <v>49989</v>
      </c>
      <c r="I165" s="67">
        <v>17.503089975175158</v>
      </c>
      <c r="J165" s="65">
        <v>26778</v>
      </c>
      <c r="K165" s="68">
        <v>9.37601759097482</v>
      </c>
      <c r="L165" s="65">
        <v>31414</v>
      </c>
      <c r="M165" s="68">
        <v>10.999261207068603</v>
      </c>
      <c r="N165" s="65">
        <f t="shared" si="4"/>
        <v>61950</v>
      </c>
      <c r="O165" s="68">
        <f t="shared" si="5"/>
        <v>21.691100521356717</v>
      </c>
      <c r="P165" s="29"/>
    </row>
    <row r="166" spans="1:16" ht="15.75">
      <c r="A166" s="294"/>
      <c r="B166" s="95">
        <v>2006</v>
      </c>
      <c r="C166" s="96">
        <v>296805</v>
      </c>
      <c r="D166" s="65">
        <v>111696</v>
      </c>
      <c r="E166" s="66">
        <v>37.6327892050336</v>
      </c>
      <c r="F166" s="65">
        <v>8967</v>
      </c>
      <c r="G166" s="67">
        <v>3.0211755192803356</v>
      </c>
      <c r="H166" s="65">
        <v>46723</v>
      </c>
      <c r="I166" s="67">
        <v>15.74198547868129</v>
      </c>
      <c r="J166" s="65">
        <v>25787</v>
      </c>
      <c r="K166" s="68">
        <v>8.68819595357221</v>
      </c>
      <c r="L166" s="65">
        <v>32868</v>
      </c>
      <c r="M166" s="68">
        <v>11.07393743366857</v>
      </c>
      <c r="N166" s="65">
        <f t="shared" si="4"/>
        <v>70764</v>
      </c>
      <c r="O166" s="68">
        <f t="shared" si="5"/>
        <v>23.841916409763986</v>
      </c>
      <c r="P166" s="29"/>
    </row>
    <row r="167" spans="1:16" ht="15.75">
      <c r="A167" s="279" t="s">
        <v>104</v>
      </c>
      <c r="B167" s="90">
        <v>2002</v>
      </c>
      <c r="C167" s="91">
        <v>244580</v>
      </c>
      <c r="D167" s="64">
        <v>119998</v>
      </c>
      <c r="E167" s="92">
        <v>49.06288331016436</v>
      </c>
      <c r="F167" s="64">
        <v>1986</v>
      </c>
      <c r="G167" s="92">
        <v>0.8120042521874234</v>
      </c>
      <c r="H167" s="64">
        <v>14049</v>
      </c>
      <c r="I167" s="92">
        <v>5.744132799084144</v>
      </c>
      <c r="J167" s="64">
        <v>20868</v>
      </c>
      <c r="K167" s="94">
        <v>8.53217761059776</v>
      </c>
      <c r="L167" s="64">
        <v>26353</v>
      </c>
      <c r="M167" s="94">
        <v>10.774797612233217</v>
      </c>
      <c r="N167" s="64">
        <f t="shared" si="4"/>
        <v>61326</v>
      </c>
      <c r="O167" s="94">
        <f t="shared" si="5"/>
        <v>25.074004415733093</v>
      </c>
      <c r="P167" s="29"/>
    </row>
    <row r="168" spans="1:16" ht="15.75">
      <c r="A168" s="293"/>
      <c r="B168" s="95">
        <v>2003</v>
      </c>
      <c r="C168" s="65">
        <v>272579</v>
      </c>
      <c r="D168" s="65">
        <v>120953</v>
      </c>
      <c r="E168" s="66">
        <v>44.37355775756753</v>
      </c>
      <c r="F168" s="65">
        <v>2134</v>
      </c>
      <c r="G168" s="67">
        <v>0.7828922991132846</v>
      </c>
      <c r="H168" s="65">
        <v>18380</v>
      </c>
      <c r="I168" s="68">
        <v>6.7429992772737455</v>
      </c>
      <c r="J168" s="65">
        <v>28031</v>
      </c>
      <c r="K168" s="68">
        <v>10.28362419702178</v>
      </c>
      <c r="L168" s="65">
        <v>41668</v>
      </c>
      <c r="M168" s="68">
        <v>15.286577469284135</v>
      </c>
      <c r="N168" s="65">
        <f t="shared" si="4"/>
        <v>61413</v>
      </c>
      <c r="O168" s="68">
        <f t="shared" si="5"/>
        <v>22.530348999739523</v>
      </c>
      <c r="P168" s="29"/>
    </row>
    <row r="169" spans="1:16" ht="15.75">
      <c r="A169" s="293"/>
      <c r="B169" s="95">
        <v>2004</v>
      </c>
      <c r="C169" s="96">
        <v>243348</v>
      </c>
      <c r="D169" s="65">
        <v>117323</v>
      </c>
      <c r="E169" s="66">
        <v>48.21202557654059</v>
      </c>
      <c r="F169" s="65">
        <v>3341</v>
      </c>
      <c r="G169" s="67">
        <v>1.3729309466278745</v>
      </c>
      <c r="H169" s="65">
        <v>14381</v>
      </c>
      <c r="I169" s="68">
        <v>5.909643802291368</v>
      </c>
      <c r="J169" s="65">
        <v>24406</v>
      </c>
      <c r="K169" s="68">
        <v>10.029258510445946</v>
      </c>
      <c r="L169" s="65">
        <v>33265</v>
      </c>
      <c r="M169" s="68">
        <v>13.669724016634612</v>
      </c>
      <c r="N169" s="65">
        <f t="shared" si="4"/>
        <v>50632</v>
      </c>
      <c r="O169" s="68">
        <f t="shared" si="5"/>
        <v>20.806417147459605</v>
      </c>
      <c r="P169" s="29"/>
    </row>
    <row r="170" spans="1:16" ht="15.75">
      <c r="A170" s="293"/>
      <c r="B170" s="95">
        <v>2005</v>
      </c>
      <c r="C170" s="96">
        <v>249281</v>
      </c>
      <c r="D170" s="65">
        <v>118434</v>
      </c>
      <c r="E170" s="66">
        <v>47.51023944865433</v>
      </c>
      <c r="F170" s="65">
        <v>5414</v>
      </c>
      <c r="G170" s="67">
        <v>2.1718462297567807</v>
      </c>
      <c r="H170" s="65">
        <v>16914</v>
      </c>
      <c r="I170" s="68">
        <v>6.785113987828996</v>
      </c>
      <c r="J170" s="65">
        <v>27662</v>
      </c>
      <c r="K170" s="68">
        <v>11.096714149895098</v>
      </c>
      <c r="L170" s="65">
        <v>27558</v>
      </c>
      <c r="M170" s="68">
        <v>11</v>
      </c>
      <c r="N170" s="65">
        <f t="shared" si="4"/>
        <v>53299</v>
      </c>
      <c r="O170" s="68">
        <f t="shared" si="5"/>
        <v>21.381092020651394</v>
      </c>
      <c r="P170" s="29"/>
    </row>
    <row r="171" spans="1:16" ht="15.75">
      <c r="A171" s="294"/>
      <c r="B171" s="97">
        <v>2006</v>
      </c>
      <c r="C171" s="98">
        <v>259891</v>
      </c>
      <c r="D171" s="73">
        <v>120516</v>
      </c>
      <c r="E171" s="74">
        <v>46.37174815595769</v>
      </c>
      <c r="F171" s="73">
        <v>7831</v>
      </c>
      <c r="G171" s="75">
        <v>3.013186297332343</v>
      </c>
      <c r="H171" s="73">
        <v>13671</v>
      </c>
      <c r="I171" s="76">
        <v>5.260282195227999</v>
      </c>
      <c r="J171" s="73">
        <v>28609</v>
      </c>
      <c r="K171" s="76">
        <v>11.0080764628248</v>
      </c>
      <c r="L171" s="73">
        <v>33503</v>
      </c>
      <c r="M171" s="76">
        <v>12.891173607396947</v>
      </c>
      <c r="N171" s="73">
        <f t="shared" si="4"/>
        <v>55761</v>
      </c>
      <c r="O171" s="76">
        <f t="shared" si="5"/>
        <v>21.45553328126022</v>
      </c>
      <c r="P171" s="29"/>
    </row>
    <row r="172" spans="1:16" ht="15.75">
      <c r="A172" s="279" t="s">
        <v>167</v>
      </c>
      <c r="B172" s="95">
        <v>2002</v>
      </c>
      <c r="C172" s="96">
        <v>274851</v>
      </c>
      <c r="D172" s="65">
        <v>123156</v>
      </c>
      <c r="E172" s="66">
        <v>44.808277939683684</v>
      </c>
      <c r="F172" s="65">
        <v>3109</v>
      </c>
      <c r="G172" s="67">
        <v>1.1311583366987932</v>
      </c>
      <c r="H172" s="65">
        <v>30512</v>
      </c>
      <c r="I172" s="67">
        <v>11.101287606739652</v>
      </c>
      <c r="J172" s="65">
        <v>21985</v>
      </c>
      <c r="K172" s="68">
        <v>7.998879392834664</v>
      </c>
      <c r="L172" s="65">
        <v>30290</v>
      </c>
      <c r="M172" s="68">
        <v>11.02051657079654</v>
      </c>
      <c r="N172" s="65">
        <f t="shared" si="4"/>
        <v>65799</v>
      </c>
      <c r="O172" s="68">
        <f t="shared" si="5"/>
        <v>23.93988015324667</v>
      </c>
      <c r="P172" s="29"/>
    </row>
    <row r="173" spans="1:16" ht="15.75">
      <c r="A173" s="293"/>
      <c r="B173" s="95">
        <v>2003</v>
      </c>
      <c r="C173" s="96">
        <v>267353</v>
      </c>
      <c r="D173" s="65">
        <v>120807</v>
      </c>
      <c r="E173" s="66">
        <v>45.186326691677294</v>
      </c>
      <c r="F173" s="65">
        <v>3265</v>
      </c>
      <c r="G173" s="67">
        <v>1.2212318545144434</v>
      </c>
      <c r="H173" s="65">
        <v>28632</v>
      </c>
      <c r="I173" s="67">
        <v>10.709436587582708</v>
      </c>
      <c r="J173" s="65">
        <v>25243</v>
      </c>
      <c r="K173" s="68">
        <v>9.441824105209218</v>
      </c>
      <c r="L173" s="65">
        <v>29520</v>
      </c>
      <c r="M173" s="68">
        <v>11.041581729024923</v>
      </c>
      <c r="N173" s="65">
        <f t="shared" si="4"/>
        <v>59886</v>
      </c>
      <c r="O173" s="68">
        <f t="shared" si="5"/>
        <v>22.399599031991414</v>
      </c>
      <c r="P173" s="29"/>
    </row>
    <row r="174" spans="1:16" ht="15.75">
      <c r="A174" s="293"/>
      <c r="B174" s="95">
        <v>2004</v>
      </c>
      <c r="C174" s="96">
        <v>262207</v>
      </c>
      <c r="D174" s="65">
        <v>119642</v>
      </c>
      <c r="E174" s="66">
        <v>45.628835233231754</v>
      </c>
      <c r="F174" s="65">
        <v>4812</v>
      </c>
      <c r="G174" s="67">
        <v>1.835191280171773</v>
      </c>
      <c r="H174" s="65">
        <v>20531</v>
      </c>
      <c r="I174" s="67">
        <v>7.830073186451926</v>
      </c>
      <c r="J174" s="65">
        <v>24672</v>
      </c>
      <c r="K174" s="68">
        <v>9.409359780631334</v>
      </c>
      <c r="L174" s="65">
        <v>27650</v>
      </c>
      <c r="M174" s="68">
        <v>10.6</v>
      </c>
      <c r="N174" s="65">
        <f t="shared" si="4"/>
        <v>64900</v>
      </c>
      <c r="O174" s="68">
        <f t="shared" si="5"/>
        <v>24.751436841884466</v>
      </c>
      <c r="P174" s="29"/>
    </row>
    <row r="175" spans="1:16" ht="15.75">
      <c r="A175" s="293"/>
      <c r="B175" s="95">
        <v>2005</v>
      </c>
      <c r="C175" s="96">
        <v>252383</v>
      </c>
      <c r="D175" s="65">
        <v>123114</v>
      </c>
      <c r="E175" s="66">
        <v>48.780623100605034</v>
      </c>
      <c r="F175" s="65">
        <v>6273</v>
      </c>
      <c r="G175" s="67">
        <v>2.4855081364434213</v>
      </c>
      <c r="H175" s="65">
        <v>19620</v>
      </c>
      <c r="I175" s="67">
        <v>7.7738991928933405</v>
      </c>
      <c r="J175" s="65">
        <v>23500</v>
      </c>
      <c r="K175" s="68">
        <v>9.311245210652066</v>
      </c>
      <c r="L175" s="65">
        <v>24358</v>
      </c>
      <c r="M175" s="68">
        <v>9.6</v>
      </c>
      <c r="N175" s="65">
        <f t="shared" si="4"/>
        <v>55518</v>
      </c>
      <c r="O175" s="68">
        <f t="shared" si="5"/>
        <v>21.997519642765162</v>
      </c>
      <c r="P175" s="29"/>
    </row>
    <row r="176" spans="1:16" ht="15.75">
      <c r="A176" s="294"/>
      <c r="B176" s="95">
        <v>2006</v>
      </c>
      <c r="C176" s="96">
        <v>255580</v>
      </c>
      <c r="D176" s="65">
        <v>126359</v>
      </c>
      <c r="E176" s="66">
        <v>49.440097034196725</v>
      </c>
      <c r="F176" s="65">
        <v>9296</v>
      </c>
      <c r="G176" s="67">
        <v>3.6372173096486424</v>
      </c>
      <c r="H176" s="65">
        <v>18949</v>
      </c>
      <c r="I176" s="67">
        <v>7.414116910556381</v>
      </c>
      <c r="J176" s="65">
        <v>22127</v>
      </c>
      <c r="K176" s="68">
        <v>8.65756318960795</v>
      </c>
      <c r="L176" s="65">
        <v>22965</v>
      </c>
      <c r="M176" s="68">
        <v>8.985444870490648</v>
      </c>
      <c r="N176" s="65">
        <f t="shared" si="4"/>
        <v>55884</v>
      </c>
      <c r="O176" s="68">
        <f t="shared" si="5"/>
        <v>21.865560685499645</v>
      </c>
      <c r="P176" s="29"/>
    </row>
    <row r="177" spans="1:16" ht="15.75">
      <c r="A177" s="279" t="s">
        <v>81</v>
      </c>
      <c r="B177" s="90">
        <v>2002</v>
      </c>
      <c r="C177" s="91">
        <v>1066217</v>
      </c>
      <c r="D177" s="64">
        <v>468907</v>
      </c>
      <c r="E177" s="92">
        <v>43.97857096632299</v>
      </c>
      <c r="F177" s="64">
        <v>7643</v>
      </c>
      <c r="G177" s="92">
        <v>0.7168334400970909</v>
      </c>
      <c r="H177" s="64">
        <v>27391</v>
      </c>
      <c r="I177" s="92">
        <v>2.568989239526288</v>
      </c>
      <c r="J177" s="64">
        <v>97059</v>
      </c>
      <c r="K177" s="94">
        <v>9.103118783512175</v>
      </c>
      <c r="L177" s="64">
        <v>152091</v>
      </c>
      <c r="M177" s="94">
        <v>14.264544647102795</v>
      </c>
      <c r="N177" s="64">
        <f t="shared" si="4"/>
        <v>313126</v>
      </c>
      <c r="O177" s="94">
        <f t="shared" si="5"/>
        <v>29.36794292343866</v>
      </c>
      <c r="P177" s="29"/>
    </row>
    <row r="178" spans="1:16" ht="15.75">
      <c r="A178" s="293"/>
      <c r="B178" s="95">
        <v>2003</v>
      </c>
      <c r="C178" s="65">
        <v>1042162</v>
      </c>
      <c r="D178" s="65">
        <v>456822</v>
      </c>
      <c r="E178" s="66">
        <v>43.83406802397324</v>
      </c>
      <c r="F178" s="65">
        <v>7868</v>
      </c>
      <c r="G178" s="67">
        <v>0.7549689971424788</v>
      </c>
      <c r="H178" s="65">
        <v>20957</v>
      </c>
      <c r="I178" s="68">
        <v>2.0109157693333666</v>
      </c>
      <c r="J178" s="65">
        <v>104972</v>
      </c>
      <c r="K178" s="68">
        <v>10.072522314189158</v>
      </c>
      <c r="L178" s="65">
        <v>150296</v>
      </c>
      <c r="M178" s="68">
        <v>14.421558260615914</v>
      </c>
      <c r="N178" s="65">
        <f t="shared" si="4"/>
        <v>301247</v>
      </c>
      <c r="O178" s="68">
        <f t="shared" si="5"/>
        <v>28.905966634745845</v>
      </c>
      <c r="P178" s="29"/>
    </row>
    <row r="179" spans="1:16" ht="15.75">
      <c r="A179" s="293"/>
      <c r="B179" s="95">
        <v>2004</v>
      </c>
      <c r="C179" s="96">
        <v>1005577</v>
      </c>
      <c r="D179" s="65">
        <v>461078</v>
      </c>
      <c r="E179" s="66">
        <v>45.852082933479984</v>
      </c>
      <c r="F179" s="65">
        <v>11998</v>
      </c>
      <c r="G179" s="67">
        <v>1.1931458257299044</v>
      </c>
      <c r="H179" s="65">
        <v>11672</v>
      </c>
      <c r="I179" s="68">
        <v>1.1607266275978867</v>
      </c>
      <c r="J179" s="65">
        <v>103365</v>
      </c>
      <c r="K179" s="68">
        <v>10.279173051889611</v>
      </c>
      <c r="L179" s="65">
        <v>127608</v>
      </c>
      <c r="M179" s="68">
        <v>12.69002771543104</v>
      </c>
      <c r="N179" s="65">
        <f t="shared" si="4"/>
        <v>289856</v>
      </c>
      <c r="O179" s="68">
        <f t="shared" si="5"/>
        <v>28.824843845871573</v>
      </c>
      <c r="P179" s="29"/>
    </row>
    <row r="180" spans="1:16" ht="15.75">
      <c r="A180" s="293"/>
      <c r="B180" s="95">
        <v>2005</v>
      </c>
      <c r="C180" s="96">
        <v>964400</v>
      </c>
      <c r="D180" s="65">
        <v>473473</v>
      </c>
      <c r="E180" s="66">
        <v>49.095085026959765</v>
      </c>
      <c r="F180" s="65">
        <v>15824</v>
      </c>
      <c r="G180" s="67">
        <v>1.640812940688511</v>
      </c>
      <c r="H180" s="65">
        <v>4421</v>
      </c>
      <c r="I180" s="68">
        <v>0.4584197428452924</v>
      </c>
      <c r="J180" s="65">
        <v>96675</v>
      </c>
      <c r="K180" s="68">
        <v>10.02436748237246</v>
      </c>
      <c r="L180" s="65">
        <v>97680</v>
      </c>
      <c r="M180" s="68">
        <v>10.128577353795105</v>
      </c>
      <c r="N180" s="65">
        <f t="shared" si="4"/>
        <v>276327</v>
      </c>
      <c r="O180" s="68">
        <f t="shared" si="5"/>
        <v>28.65273745333886</v>
      </c>
      <c r="P180" s="29"/>
    </row>
    <row r="181" spans="1:16" ht="15.75">
      <c r="A181" s="294"/>
      <c r="B181" s="97">
        <v>2006</v>
      </c>
      <c r="C181" s="98">
        <v>991217</v>
      </c>
      <c r="D181" s="73">
        <v>495154</v>
      </c>
      <c r="E181" s="74">
        <v>49.9</v>
      </c>
      <c r="F181" s="73">
        <v>20170</v>
      </c>
      <c r="G181" s="75">
        <v>2.034872283263907</v>
      </c>
      <c r="H181" s="73">
        <v>1168</v>
      </c>
      <c r="I181" s="76">
        <v>0.1178349443159268</v>
      </c>
      <c r="J181" s="73">
        <v>90838</v>
      </c>
      <c r="K181" s="76">
        <v>9.164289958707327</v>
      </c>
      <c r="L181" s="73">
        <v>99992</v>
      </c>
      <c r="M181" s="76">
        <v>10.08780115756691</v>
      </c>
      <c r="N181" s="73">
        <f t="shared" si="4"/>
        <v>283895</v>
      </c>
      <c r="O181" s="76">
        <f t="shared" si="5"/>
        <v>28.64105438062503</v>
      </c>
      <c r="P181" s="29"/>
    </row>
    <row r="182" spans="1:16" ht="15.75">
      <c r="A182" s="279" t="s">
        <v>72</v>
      </c>
      <c r="B182" s="90">
        <v>2002</v>
      </c>
      <c r="C182" s="91">
        <v>667971</v>
      </c>
      <c r="D182" s="64">
        <v>239086</v>
      </c>
      <c r="E182" s="92">
        <v>35.79287124740445</v>
      </c>
      <c r="F182" s="64">
        <v>4054</v>
      </c>
      <c r="G182" s="92">
        <v>0.6069125755459444</v>
      </c>
      <c r="H182" s="64">
        <v>102946</v>
      </c>
      <c r="I182" s="92">
        <v>15.411746917156583</v>
      </c>
      <c r="J182" s="64">
        <v>88573</v>
      </c>
      <c r="K182" s="94">
        <v>13.260006796702253</v>
      </c>
      <c r="L182" s="64">
        <v>75356</v>
      </c>
      <c r="M182" s="94">
        <v>11.281328081608333</v>
      </c>
      <c r="N182" s="64">
        <f t="shared" si="4"/>
        <v>157956</v>
      </c>
      <c r="O182" s="94">
        <f t="shared" si="5"/>
        <v>23.647134381582436</v>
      </c>
      <c r="P182" s="29"/>
    </row>
    <row r="183" spans="1:16" ht="15.75">
      <c r="A183" s="293"/>
      <c r="B183" s="95">
        <v>2003</v>
      </c>
      <c r="C183" s="65">
        <v>674556</v>
      </c>
      <c r="D183" s="65">
        <v>234163</v>
      </c>
      <c r="E183" s="66">
        <v>34.71364868150309</v>
      </c>
      <c r="F183" s="65">
        <v>4240</v>
      </c>
      <c r="G183" s="67">
        <v>0.6285616020019094</v>
      </c>
      <c r="H183" s="65">
        <v>97273</v>
      </c>
      <c r="I183" s="68">
        <v>14.420300167814087</v>
      </c>
      <c r="J183" s="65">
        <v>95715</v>
      </c>
      <c r="K183" s="68">
        <v>14.189333428210556</v>
      </c>
      <c r="L183" s="65">
        <v>84790</v>
      </c>
      <c r="M183" s="68">
        <v>12.569749583429694</v>
      </c>
      <c r="N183" s="65">
        <f t="shared" si="4"/>
        <v>158375</v>
      </c>
      <c r="O183" s="68">
        <f t="shared" si="5"/>
        <v>23.478406537040662</v>
      </c>
      <c r="P183" s="29"/>
    </row>
    <row r="184" spans="1:16" ht="15.75">
      <c r="A184" s="293"/>
      <c r="B184" s="95">
        <v>2004</v>
      </c>
      <c r="C184" s="96">
        <v>673719</v>
      </c>
      <c r="D184" s="65">
        <v>229824</v>
      </c>
      <c r="E184" s="66">
        <v>34.11273839686872</v>
      </c>
      <c r="F184" s="65">
        <v>6977</v>
      </c>
      <c r="G184" s="67">
        <v>1.0355949587290845</v>
      </c>
      <c r="H184" s="65">
        <v>87930</v>
      </c>
      <c r="I184" s="68">
        <v>13.051435390719277</v>
      </c>
      <c r="J184" s="65">
        <v>102195</v>
      </c>
      <c r="K184" s="68">
        <v>15.168786986859505</v>
      </c>
      <c r="L184" s="65">
        <v>84125</v>
      </c>
      <c r="M184" s="68">
        <v>12.486659868580224</v>
      </c>
      <c r="N184" s="65">
        <f t="shared" si="4"/>
        <v>162668</v>
      </c>
      <c r="O184" s="68">
        <f t="shared" si="5"/>
        <v>24.144784398243186</v>
      </c>
      <c r="P184" s="29"/>
    </row>
    <row r="185" spans="1:16" ht="15.75">
      <c r="A185" s="293"/>
      <c r="B185" s="95">
        <v>2005</v>
      </c>
      <c r="C185" s="96">
        <v>681058</v>
      </c>
      <c r="D185" s="65">
        <v>242059</v>
      </c>
      <c r="E185" s="66">
        <v>35.6</v>
      </c>
      <c r="F185" s="65">
        <v>9673</v>
      </c>
      <c r="G185" s="67">
        <v>1.4202901955486904</v>
      </c>
      <c r="H185" s="65">
        <v>95803</v>
      </c>
      <c r="I185" s="68">
        <v>14.066790199953601</v>
      </c>
      <c r="J185" s="65">
        <v>98287</v>
      </c>
      <c r="K185" s="68">
        <v>14.431516845848666</v>
      </c>
      <c r="L185" s="65">
        <v>73584</v>
      </c>
      <c r="M185" s="68">
        <v>10.804366147963904</v>
      </c>
      <c r="N185" s="65">
        <f t="shared" si="4"/>
        <v>161652</v>
      </c>
      <c r="O185" s="68">
        <f t="shared" si="5"/>
        <v>23.73542341474588</v>
      </c>
      <c r="P185" s="29"/>
    </row>
    <row r="186" spans="1:16" ht="15.75">
      <c r="A186" s="294"/>
      <c r="B186" s="97">
        <v>2006</v>
      </c>
      <c r="C186" s="98">
        <v>689143</v>
      </c>
      <c r="D186" s="73">
        <v>249737</v>
      </c>
      <c r="E186" s="74">
        <v>36.238777728279906</v>
      </c>
      <c r="F186" s="73">
        <v>12726</v>
      </c>
      <c r="G186" s="75">
        <v>1.9</v>
      </c>
      <c r="H186" s="73">
        <v>80251</v>
      </c>
      <c r="I186" s="76">
        <v>11.7</v>
      </c>
      <c r="J186" s="73">
        <v>97385</v>
      </c>
      <c r="K186" s="76">
        <v>14.131319624519149</v>
      </c>
      <c r="L186" s="73">
        <v>76588</v>
      </c>
      <c r="M186" s="76">
        <v>11.113513450764211</v>
      </c>
      <c r="N186" s="73">
        <f t="shared" si="4"/>
        <v>172456</v>
      </c>
      <c r="O186" s="76">
        <f t="shared" si="5"/>
        <v>25.02470459686886</v>
      </c>
      <c r="P186" s="29"/>
    </row>
    <row r="187" spans="1:16" ht="15.75">
      <c r="A187" s="279" t="s">
        <v>78</v>
      </c>
      <c r="B187" s="90">
        <v>2002</v>
      </c>
      <c r="C187" s="91">
        <v>1790706</v>
      </c>
      <c r="D187" s="64">
        <v>635039</v>
      </c>
      <c r="E187" s="92">
        <v>35.46305200295303</v>
      </c>
      <c r="F187" s="64">
        <v>8942</v>
      </c>
      <c r="G187" s="92">
        <v>0.4993561198767414</v>
      </c>
      <c r="H187" s="64">
        <v>84384</v>
      </c>
      <c r="I187" s="92">
        <v>4.712331337472483</v>
      </c>
      <c r="J187" s="64">
        <v>250342</v>
      </c>
      <c r="K187" s="94">
        <v>13.980072664077744</v>
      </c>
      <c r="L187" s="64">
        <v>251116</v>
      </c>
      <c r="M187" s="94">
        <v>14.02329583974142</v>
      </c>
      <c r="N187" s="64">
        <f t="shared" si="4"/>
        <v>560883</v>
      </c>
      <c r="O187" s="94">
        <f t="shared" si="5"/>
        <v>31.321892035878584</v>
      </c>
      <c r="P187" s="29"/>
    </row>
    <row r="188" spans="1:16" ht="15.75">
      <c r="A188" s="293"/>
      <c r="B188" s="95">
        <v>2003</v>
      </c>
      <c r="C188" s="65">
        <v>1722657</v>
      </c>
      <c r="D188" s="65">
        <v>613049</v>
      </c>
      <c r="E188" s="66">
        <v>35.58740944947253</v>
      </c>
      <c r="F188" s="65">
        <v>8841</v>
      </c>
      <c r="G188" s="67">
        <v>0.5132188241768384</v>
      </c>
      <c r="H188" s="65">
        <v>80475</v>
      </c>
      <c r="I188" s="68">
        <v>4.671562591972749</v>
      </c>
      <c r="J188" s="65">
        <v>263563</v>
      </c>
      <c r="K188" s="68">
        <v>15.299795606438193</v>
      </c>
      <c r="L188" s="65">
        <v>242899</v>
      </c>
      <c r="M188" s="68">
        <v>14.10025327154506</v>
      </c>
      <c r="N188" s="65">
        <f t="shared" si="4"/>
        <v>513830</v>
      </c>
      <c r="O188" s="68">
        <f t="shared" si="5"/>
        <v>29.827760256394626</v>
      </c>
      <c r="P188" s="29"/>
    </row>
    <row r="189" spans="1:16" ht="15.75">
      <c r="A189" s="293"/>
      <c r="B189" s="95">
        <v>2004</v>
      </c>
      <c r="C189" s="96">
        <v>1703865</v>
      </c>
      <c r="D189" s="65">
        <v>618500</v>
      </c>
      <c r="E189" s="66">
        <v>36.29982422316322</v>
      </c>
      <c r="F189" s="65">
        <v>13675</v>
      </c>
      <c r="G189" s="67">
        <v>0.8025870594207875</v>
      </c>
      <c r="H189" s="65">
        <v>72843</v>
      </c>
      <c r="I189" s="68">
        <v>4.275162644927855</v>
      </c>
      <c r="J189" s="65">
        <v>273692</v>
      </c>
      <c r="K189" s="68">
        <v>16.063009686800303</v>
      </c>
      <c r="L189" s="65">
        <v>217748</v>
      </c>
      <c r="M189" s="68">
        <v>12.779650970000558</v>
      </c>
      <c r="N189" s="65">
        <f t="shared" si="4"/>
        <v>507407</v>
      </c>
      <c r="O189" s="68">
        <f t="shared" si="5"/>
        <v>29.779765415687276</v>
      </c>
      <c r="P189" s="29"/>
    </row>
    <row r="190" spans="1:16" ht="15.75">
      <c r="A190" s="293"/>
      <c r="B190" s="95">
        <v>2005</v>
      </c>
      <c r="C190" s="96">
        <v>1666375</v>
      </c>
      <c r="D190" s="65">
        <v>628573</v>
      </c>
      <c r="E190" s="66">
        <v>37.72098117170505</v>
      </c>
      <c r="F190" s="65">
        <v>18119</v>
      </c>
      <c r="G190" s="67">
        <v>1.08733028279949</v>
      </c>
      <c r="H190" s="65">
        <v>60716</v>
      </c>
      <c r="I190" s="68">
        <v>3.7</v>
      </c>
      <c r="J190" s="65">
        <v>273575</v>
      </c>
      <c r="K190" s="68">
        <v>16.417373040282047</v>
      </c>
      <c r="L190" s="65">
        <v>186997</v>
      </c>
      <c r="M190" s="68">
        <v>11.22178381216713</v>
      </c>
      <c r="N190" s="65">
        <f t="shared" si="4"/>
        <v>498395</v>
      </c>
      <c r="O190" s="68">
        <f t="shared" si="5"/>
        <v>29.908934063461107</v>
      </c>
      <c r="P190" s="29"/>
    </row>
    <row r="191" spans="1:16" ht="15.75">
      <c r="A191" s="294"/>
      <c r="B191" s="97">
        <v>2006</v>
      </c>
      <c r="C191" s="98">
        <v>1590506</v>
      </c>
      <c r="D191" s="73">
        <v>652624</v>
      </c>
      <c r="E191" s="102">
        <v>41.03247645717778</v>
      </c>
      <c r="F191" s="73">
        <v>24603</v>
      </c>
      <c r="G191" s="75">
        <v>1.6</v>
      </c>
      <c r="H191" s="73">
        <v>47208</v>
      </c>
      <c r="I191" s="76">
        <v>2.968112034786414</v>
      </c>
      <c r="J191" s="73">
        <v>252668</v>
      </c>
      <c r="K191" s="76">
        <v>15.88601363339717</v>
      </c>
      <c r="L191" s="73">
        <v>142188</v>
      </c>
      <c r="M191" s="76">
        <v>8.939796517586228</v>
      </c>
      <c r="N191" s="73">
        <f t="shared" si="4"/>
        <v>471215</v>
      </c>
      <c r="O191" s="76">
        <f t="shared" si="5"/>
        <v>29.626735139634807</v>
      </c>
      <c r="P191" s="29"/>
    </row>
    <row r="192" spans="1:16" ht="15.75">
      <c r="A192" s="279" t="s">
        <v>105</v>
      </c>
      <c r="B192" s="90">
        <v>2002</v>
      </c>
      <c r="C192" s="91">
        <v>278283</v>
      </c>
      <c r="D192" s="64">
        <v>126268</v>
      </c>
      <c r="E192" s="92">
        <v>45.373953852732654</v>
      </c>
      <c r="F192" s="64">
        <v>1886</v>
      </c>
      <c r="G192" s="92">
        <v>0.6777273494967353</v>
      </c>
      <c r="H192" s="64">
        <v>27316</v>
      </c>
      <c r="I192" s="92">
        <v>9.815906828660033</v>
      </c>
      <c r="J192" s="64">
        <v>39288</v>
      </c>
      <c r="K192" s="94">
        <v>14.11800217763931</v>
      </c>
      <c r="L192" s="64">
        <v>21954</v>
      </c>
      <c r="M192" s="94">
        <v>7.889091320705901</v>
      </c>
      <c r="N192" s="64">
        <f t="shared" si="4"/>
        <v>61571</v>
      </c>
      <c r="O192" s="94">
        <f t="shared" si="5"/>
        <v>22.12531847076537</v>
      </c>
      <c r="P192" s="29"/>
    </row>
    <row r="193" spans="1:16" ht="15.75">
      <c r="A193" s="293"/>
      <c r="B193" s="95">
        <v>2003</v>
      </c>
      <c r="C193" s="65">
        <v>288141</v>
      </c>
      <c r="D193" s="65">
        <v>119970</v>
      </c>
      <c r="E193" s="66">
        <v>41.63586577404812</v>
      </c>
      <c r="F193" s="65">
        <v>1981</v>
      </c>
      <c r="G193" s="67">
        <v>0.6875106284770304</v>
      </c>
      <c r="H193" s="65">
        <v>30848</v>
      </c>
      <c r="I193" s="68">
        <v>10.705869695739239</v>
      </c>
      <c r="J193" s="65">
        <v>43167</v>
      </c>
      <c r="K193" s="68">
        <v>14.981207117348799</v>
      </c>
      <c r="L193" s="65">
        <v>31293</v>
      </c>
      <c r="M193" s="68">
        <v>10.760307974220956</v>
      </c>
      <c r="N193" s="65">
        <f t="shared" si="4"/>
        <v>60882</v>
      </c>
      <c r="O193" s="68">
        <f t="shared" si="5"/>
        <v>21.129238810165855</v>
      </c>
      <c r="P193" s="29"/>
    </row>
    <row r="194" spans="1:16" ht="15.75">
      <c r="A194" s="293"/>
      <c r="B194" s="95">
        <v>2004</v>
      </c>
      <c r="C194" s="96">
        <v>278305</v>
      </c>
      <c r="D194" s="65">
        <v>118436</v>
      </c>
      <c r="E194" s="66">
        <v>42.556188354503156</v>
      </c>
      <c r="F194" s="65">
        <v>3502</v>
      </c>
      <c r="G194" s="67">
        <v>1.2583316864591008</v>
      </c>
      <c r="H194" s="65">
        <v>29961</v>
      </c>
      <c r="I194" s="68">
        <v>10.765527029697635</v>
      </c>
      <c r="J194" s="65">
        <v>46204</v>
      </c>
      <c r="K194" s="68">
        <v>16.601929537737377</v>
      </c>
      <c r="L194" s="65">
        <v>22144</v>
      </c>
      <c r="M194" s="68">
        <v>7.956738111065198</v>
      </c>
      <c r="N194" s="65">
        <f t="shared" si="4"/>
        <v>58058</v>
      </c>
      <c r="O194" s="68">
        <f t="shared" si="5"/>
        <v>20.86128528053754</v>
      </c>
      <c r="P194" s="29"/>
    </row>
    <row r="195" spans="1:16" ht="15.75">
      <c r="A195" s="293"/>
      <c r="B195" s="95">
        <v>2005</v>
      </c>
      <c r="C195" s="96">
        <v>270647</v>
      </c>
      <c r="D195" s="65">
        <v>120252</v>
      </c>
      <c r="E195" s="66">
        <v>44.431307200892675</v>
      </c>
      <c r="F195" s="65">
        <v>5063</v>
      </c>
      <c r="G195" s="67">
        <v>1.87070242788577</v>
      </c>
      <c r="H195" s="65">
        <v>28640</v>
      </c>
      <c r="I195" s="68">
        <v>10.582049680949725</v>
      </c>
      <c r="J195" s="65">
        <v>45433</v>
      </c>
      <c r="K195" s="68">
        <v>16.786810864336204</v>
      </c>
      <c r="L195" s="65">
        <v>19340</v>
      </c>
      <c r="M195" s="68">
        <v>7.145839414440212</v>
      </c>
      <c r="N195" s="65">
        <f t="shared" si="4"/>
        <v>51919</v>
      </c>
      <c r="O195" s="68">
        <f t="shared" si="5"/>
        <v>19.183290411495417</v>
      </c>
      <c r="P195" s="29"/>
    </row>
    <row r="196" spans="1:16" ht="15.75">
      <c r="A196" s="294"/>
      <c r="B196" s="97">
        <v>2006</v>
      </c>
      <c r="C196" s="98">
        <v>287493</v>
      </c>
      <c r="D196" s="73">
        <v>122702</v>
      </c>
      <c r="E196" s="74">
        <v>42.679995686851505</v>
      </c>
      <c r="F196" s="73">
        <v>7829</v>
      </c>
      <c r="G196" s="75">
        <v>2.7231967387032032</v>
      </c>
      <c r="H196" s="73">
        <v>27770</v>
      </c>
      <c r="I196" s="76">
        <v>9.659365619336818</v>
      </c>
      <c r="J196" s="73">
        <v>45618</v>
      </c>
      <c r="K196" s="76">
        <v>15.86751677432146</v>
      </c>
      <c r="L196" s="73">
        <v>21866</v>
      </c>
      <c r="M196" s="76">
        <v>7.605750400879326</v>
      </c>
      <c r="N196" s="73">
        <f t="shared" si="4"/>
        <v>61708</v>
      </c>
      <c r="O196" s="76">
        <f t="shared" si="5"/>
        <v>21.464174779907687</v>
      </c>
      <c r="P196" s="29"/>
    </row>
    <row r="197" spans="1:16" ht="15.75">
      <c r="A197" s="279" t="s">
        <v>74</v>
      </c>
      <c r="B197" s="90">
        <v>2002</v>
      </c>
      <c r="C197" s="91">
        <v>887579</v>
      </c>
      <c r="D197" s="64">
        <v>264170</v>
      </c>
      <c r="E197" s="92">
        <v>29.762984478001396</v>
      </c>
      <c r="F197" s="64">
        <v>5021</v>
      </c>
      <c r="G197" s="92">
        <v>0.5656961239506567</v>
      </c>
      <c r="H197" s="64">
        <v>125333</v>
      </c>
      <c r="I197" s="92">
        <v>14.120771221491271</v>
      </c>
      <c r="J197" s="64">
        <v>108544</v>
      </c>
      <c r="K197" s="94">
        <v>12.229221286217903</v>
      </c>
      <c r="L197" s="64">
        <v>81136</v>
      </c>
      <c r="M197" s="94">
        <v>9.141270805190299</v>
      </c>
      <c r="N197" s="64">
        <f t="shared" si="4"/>
        <v>303375</v>
      </c>
      <c r="O197" s="94">
        <f t="shared" si="5"/>
        <v>34.18005608514847</v>
      </c>
      <c r="P197" s="29"/>
    </row>
    <row r="198" spans="1:16" ht="15.75">
      <c r="A198" s="293"/>
      <c r="B198" s="95">
        <v>2003</v>
      </c>
      <c r="C198" s="65">
        <v>842029</v>
      </c>
      <c r="D198" s="65">
        <v>251690</v>
      </c>
      <c r="E198" s="66">
        <v>29.890894494132624</v>
      </c>
      <c r="F198" s="65">
        <v>5181</v>
      </c>
      <c r="G198" s="67">
        <v>0.6152994730585288</v>
      </c>
      <c r="H198" s="65">
        <v>119313</v>
      </c>
      <c r="I198" s="68">
        <v>14.1697019936368</v>
      </c>
      <c r="J198" s="65">
        <v>117411</v>
      </c>
      <c r="K198" s="68">
        <v>14</v>
      </c>
      <c r="L198" s="65">
        <v>79708</v>
      </c>
      <c r="M198" s="68">
        <v>9.466182281132834</v>
      </c>
      <c r="N198" s="65">
        <f t="shared" si="4"/>
        <v>268726</v>
      </c>
      <c r="O198" s="68">
        <f t="shared" si="5"/>
        <v>31.914102720927662</v>
      </c>
      <c r="P198" s="29"/>
    </row>
    <row r="199" spans="1:16" ht="15.75">
      <c r="A199" s="293"/>
      <c r="B199" s="95">
        <v>2004</v>
      </c>
      <c r="C199" s="96">
        <v>826130</v>
      </c>
      <c r="D199" s="65">
        <v>250580</v>
      </c>
      <c r="E199" s="66">
        <v>30.33178797525813</v>
      </c>
      <c r="F199" s="65">
        <v>8060</v>
      </c>
      <c r="G199" s="67">
        <v>0.9756333748925714</v>
      </c>
      <c r="H199" s="65">
        <v>120085</v>
      </c>
      <c r="I199" s="68">
        <v>14.53584786897946</v>
      </c>
      <c r="J199" s="65">
        <v>114902</v>
      </c>
      <c r="K199" s="68">
        <v>13.908464769467274</v>
      </c>
      <c r="L199" s="65">
        <v>62141</v>
      </c>
      <c r="M199" s="68">
        <v>7.5219396463026404</v>
      </c>
      <c r="N199" s="65">
        <f t="shared" si="4"/>
        <v>270362</v>
      </c>
      <c r="O199" s="68">
        <f t="shared" si="5"/>
        <v>32.72632636509992</v>
      </c>
      <c r="P199" s="29"/>
    </row>
    <row r="200" spans="1:16" ht="15.75">
      <c r="A200" s="293"/>
      <c r="B200" s="95">
        <v>2005</v>
      </c>
      <c r="C200" s="96">
        <v>1129083</v>
      </c>
      <c r="D200" s="65">
        <v>256829</v>
      </c>
      <c r="E200" s="66">
        <v>22.746689127371507</v>
      </c>
      <c r="F200" s="65">
        <v>10782</v>
      </c>
      <c r="G200" s="67">
        <v>0.9549342253846707</v>
      </c>
      <c r="H200" s="65">
        <v>121155</v>
      </c>
      <c r="I200" s="68">
        <v>10.730389174223683</v>
      </c>
      <c r="J200" s="65">
        <v>108045</v>
      </c>
      <c r="K200" s="68">
        <v>9.56926992966859</v>
      </c>
      <c r="L200" s="65">
        <v>59255</v>
      </c>
      <c r="M200" s="68">
        <v>5.3</v>
      </c>
      <c r="N200" s="65">
        <f aca="true" t="shared" si="6" ref="N200:N216">C200-(L200+J200+H200+F200+D200)</f>
        <v>573017</v>
      </c>
      <c r="O200" s="68">
        <f aca="true" t="shared" si="7" ref="O200:O216">N200/C200*100</f>
        <v>50.750653406348334</v>
      </c>
      <c r="P200" s="29"/>
    </row>
    <row r="201" spans="1:16" ht="15.75">
      <c r="A201" s="294"/>
      <c r="B201" s="97">
        <v>2006</v>
      </c>
      <c r="C201" s="98">
        <v>748993</v>
      </c>
      <c r="D201" s="73">
        <v>262579</v>
      </c>
      <c r="E201" s="74">
        <v>35.05760400965029</v>
      </c>
      <c r="F201" s="73">
        <v>14245</v>
      </c>
      <c r="G201" s="75">
        <v>1.9018869335227433</v>
      </c>
      <c r="H201" s="73">
        <v>97942</v>
      </c>
      <c r="I201" s="76">
        <v>13.076490701515233</v>
      </c>
      <c r="J201" s="73">
        <v>96237</v>
      </c>
      <c r="K201" s="76">
        <v>12.848851724915988</v>
      </c>
      <c r="L201" s="73">
        <v>45969</v>
      </c>
      <c r="M201" s="76">
        <v>6.2</v>
      </c>
      <c r="N201" s="73">
        <f t="shared" si="6"/>
        <v>232021</v>
      </c>
      <c r="O201" s="76">
        <f t="shared" si="7"/>
        <v>30.977726093568297</v>
      </c>
      <c r="P201" s="29"/>
    </row>
    <row r="202" spans="1:16" ht="15.75">
      <c r="A202" s="279" t="s">
        <v>69</v>
      </c>
      <c r="B202" s="90">
        <v>2002</v>
      </c>
      <c r="C202" s="91">
        <v>544578</v>
      </c>
      <c r="D202" s="64">
        <v>202154</v>
      </c>
      <c r="E202" s="92">
        <v>37.12122046795868</v>
      </c>
      <c r="F202" s="64">
        <v>3853</v>
      </c>
      <c r="G202" s="92">
        <v>0.707520318485139</v>
      </c>
      <c r="H202" s="64">
        <v>57850</v>
      </c>
      <c r="I202" s="92">
        <v>10.622904340608692</v>
      </c>
      <c r="J202" s="64">
        <v>85753</v>
      </c>
      <c r="K202" s="94">
        <v>15.746688261369354</v>
      </c>
      <c r="L202" s="64">
        <v>73256</v>
      </c>
      <c r="M202" s="94">
        <v>13.451883844003982</v>
      </c>
      <c r="N202" s="64">
        <f t="shared" si="6"/>
        <v>121712</v>
      </c>
      <c r="O202" s="94">
        <f t="shared" si="7"/>
        <v>22.34978276757416</v>
      </c>
      <c r="P202" s="29"/>
    </row>
    <row r="203" spans="1:16" ht="15.75">
      <c r="A203" s="293"/>
      <c r="B203" s="95">
        <v>2003</v>
      </c>
      <c r="C203" s="65">
        <v>548032</v>
      </c>
      <c r="D203" s="65">
        <v>197611</v>
      </c>
      <c r="E203" s="66">
        <v>36</v>
      </c>
      <c r="F203" s="65">
        <v>4075</v>
      </c>
      <c r="G203" s="67">
        <v>0.7435697185565806</v>
      </c>
      <c r="H203" s="65">
        <v>52963</v>
      </c>
      <c r="I203" s="68">
        <v>9.664216688076609</v>
      </c>
      <c r="J203" s="65">
        <v>88612</v>
      </c>
      <c r="K203" s="68">
        <v>16.169128809996497</v>
      </c>
      <c r="L203" s="65">
        <v>70865</v>
      </c>
      <c r="M203" s="68">
        <v>12.93081425902137</v>
      </c>
      <c r="N203" s="65">
        <f t="shared" si="6"/>
        <v>133906</v>
      </c>
      <c r="O203" s="68">
        <f t="shared" si="7"/>
        <v>24.433974658414108</v>
      </c>
      <c r="P203" s="29"/>
    </row>
    <row r="204" spans="1:16" ht="15.75">
      <c r="A204" s="293"/>
      <c r="B204" s="95">
        <v>2004</v>
      </c>
      <c r="C204" s="96">
        <v>515595</v>
      </c>
      <c r="D204" s="65">
        <v>194102</v>
      </c>
      <c r="E204" s="66">
        <v>37.64621456763545</v>
      </c>
      <c r="F204" s="65">
        <v>6243</v>
      </c>
      <c r="G204" s="67">
        <v>1.210834084892212</v>
      </c>
      <c r="H204" s="65">
        <v>46332</v>
      </c>
      <c r="I204" s="68">
        <v>8.986122828964595</v>
      </c>
      <c r="J204" s="65">
        <v>85835</v>
      </c>
      <c r="K204" s="68">
        <v>16.647756475528272</v>
      </c>
      <c r="L204" s="65">
        <v>52099</v>
      </c>
      <c r="M204" s="68">
        <v>10.104636390965778</v>
      </c>
      <c r="N204" s="65">
        <f t="shared" si="6"/>
        <v>130984</v>
      </c>
      <c r="O204" s="68">
        <f t="shared" si="7"/>
        <v>25.40443565201369</v>
      </c>
      <c r="P204" s="29"/>
    </row>
    <row r="205" spans="1:16" ht="15.75">
      <c r="A205" s="293"/>
      <c r="B205" s="95">
        <v>2005</v>
      </c>
      <c r="C205" s="96">
        <v>513317</v>
      </c>
      <c r="D205" s="65">
        <v>196210</v>
      </c>
      <c r="E205" s="66">
        <v>38.223943489111015</v>
      </c>
      <c r="F205" s="65">
        <v>8179</v>
      </c>
      <c r="G205" s="67">
        <v>1.593362386205795</v>
      </c>
      <c r="H205" s="65">
        <v>47795</v>
      </c>
      <c r="I205" s="68">
        <v>9.311010545140721</v>
      </c>
      <c r="J205" s="65">
        <v>83524</v>
      </c>
      <c r="K205" s="68">
        <v>16.27142681812603</v>
      </c>
      <c r="L205" s="65">
        <v>48250</v>
      </c>
      <c r="M205" s="68">
        <v>9.399649729114758</v>
      </c>
      <c r="N205" s="65">
        <f t="shared" si="6"/>
        <v>129359</v>
      </c>
      <c r="O205" s="68">
        <f t="shared" si="7"/>
        <v>25.200607032301676</v>
      </c>
      <c r="P205" s="29"/>
    </row>
    <row r="206" spans="1:16" ht="15.75">
      <c r="A206" s="294"/>
      <c r="B206" s="97">
        <v>2006</v>
      </c>
      <c r="C206" s="98">
        <v>519228</v>
      </c>
      <c r="D206" s="73">
        <v>200174</v>
      </c>
      <c r="E206" s="74">
        <v>38.55223524155092</v>
      </c>
      <c r="F206" s="73">
        <v>11688</v>
      </c>
      <c r="G206" s="75">
        <v>2.2510342277381032</v>
      </c>
      <c r="H206" s="73">
        <v>45290</v>
      </c>
      <c r="I206" s="76">
        <v>8.722565038865394</v>
      </c>
      <c r="J206" s="73">
        <v>82695</v>
      </c>
      <c r="K206" s="76">
        <v>15.9265293859345</v>
      </c>
      <c r="L206" s="73">
        <v>47893</v>
      </c>
      <c r="M206" s="76">
        <v>9.223886231096937</v>
      </c>
      <c r="N206" s="73">
        <f t="shared" si="6"/>
        <v>131488</v>
      </c>
      <c r="O206" s="76">
        <f t="shared" si="7"/>
        <v>25.32374987481415</v>
      </c>
      <c r="P206" s="29"/>
    </row>
    <row r="207" spans="1:16" ht="15.75">
      <c r="A207" s="279" t="s">
        <v>80</v>
      </c>
      <c r="B207" s="90">
        <v>2002</v>
      </c>
      <c r="C207" s="91">
        <v>554966</v>
      </c>
      <c r="D207" s="64">
        <v>156902</v>
      </c>
      <c r="E207" s="92">
        <v>28.272362631224258</v>
      </c>
      <c r="F207" s="64">
        <v>3712</v>
      </c>
      <c r="G207" s="92">
        <v>0.6688698046366804</v>
      </c>
      <c r="H207" s="64">
        <v>81185</v>
      </c>
      <c r="I207" s="92">
        <v>14.628824108143561</v>
      </c>
      <c r="J207" s="64">
        <v>76007</v>
      </c>
      <c r="K207" s="94">
        <v>13.695793976567932</v>
      </c>
      <c r="L207" s="64">
        <v>79469</v>
      </c>
      <c r="M207" s="94">
        <v>14.319615976474234</v>
      </c>
      <c r="N207" s="64">
        <f t="shared" si="6"/>
        <v>157691</v>
      </c>
      <c r="O207" s="94">
        <f t="shared" si="7"/>
        <v>28.414533502953333</v>
      </c>
      <c r="P207" s="29"/>
    </row>
    <row r="208" spans="1:16" ht="15.75">
      <c r="A208" s="293"/>
      <c r="B208" s="95">
        <v>2003</v>
      </c>
      <c r="C208" s="65">
        <v>535714</v>
      </c>
      <c r="D208" s="65">
        <v>150246</v>
      </c>
      <c r="E208" s="66">
        <v>28.045934957831975</v>
      </c>
      <c r="F208" s="65">
        <v>3907</v>
      </c>
      <c r="G208" s="67">
        <v>0.7293070556304296</v>
      </c>
      <c r="H208" s="65">
        <v>77028</v>
      </c>
      <c r="I208" s="68">
        <v>14.378567668569422</v>
      </c>
      <c r="J208" s="65">
        <v>79012</v>
      </c>
      <c r="K208" s="68">
        <v>14.8</v>
      </c>
      <c r="L208" s="65">
        <v>73061</v>
      </c>
      <c r="M208" s="68">
        <v>13.638060606965658</v>
      </c>
      <c r="N208" s="65">
        <f t="shared" si="6"/>
        <v>152460</v>
      </c>
      <c r="O208" s="68">
        <f t="shared" si="7"/>
        <v>28.459215178248094</v>
      </c>
      <c r="P208" s="29"/>
    </row>
    <row r="209" spans="1:16" ht="15.75">
      <c r="A209" s="293"/>
      <c r="B209" s="95">
        <v>2004</v>
      </c>
      <c r="C209" s="96">
        <v>523535</v>
      </c>
      <c r="D209" s="65">
        <v>151990</v>
      </c>
      <c r="E209" s="66">
        <v>29.031487866140754</v>
      </c>
      <c r="F209" s="65">
        <v>5892</v>
      </c>
      <c r="G209" s="67">
        <v>1.1254261892710136</v>
      </c>
      <c r="H209" s="65">
        <v>74893</v>
      </c>
      <c r="I209" s="68">
        <v>14.30525179787407</v>
      </c>
      <c r="J209" s="65">
        <v>74565</v>
      </c>
      <c r="K209" s="68">
        <v>14.3</v>
      </c>
      <c r="L209" s="65">
        <v>58615</v>
      </c>
      <c r="M209" s="68">
        <v>11.196004087596819</v>
      </c>
      <c r="N209" s="65">
        <f t="shared" si="6"/>
        <v>157580</v>
      </c>
      <c r="O209" s="68">
        <f t="shared" si="7"/>
        <v>30.099229277889734</v>
      </c>
      <c r="P209" s="29"/>
    </row>
    <row r="210" spans="1:16" ht="15.75">
      <c r="A210" s="293"/>
      <c r="B210" s="95">
        <v>2005</v>
      </c>
      <c r="C210" s="96">
        <v>526149</v>
      </c>
      <c r="D210" s="65">
        <v>158407</v>
      </c>
      <c r="E210" s="66">
        <v>30.10687086737787</v>
      </c>
      <c r="F210" s="65">
        <v>7687</v>
      </c>
      <c r="G210" s="67">
        <v>1.4609929886781121</v>
      </c>
      <c r="H210" s="65">
        <v>74255</v>
      </c>
      <c r="I210" s="68">
        <v>14.11292238510384</v>
      </c>
      <c r="J210" s="65">
        <v>69437</v>
      </c>
      <c r="K210" s="68">
        <v>13.197212196545086</v>
      </c>
      <c r="L210" s="65">
        <v>65056</v>
      </c>
      <c r="M210" s="68">
        <v>12.364558328534313</v>
      </c>
      <c r="N210" s="65">
        <f t="shared" si="6"/>
        <v>151307</v>
      </c>
      <c r="O210" s="68">
        <f t="shared" si="7"/>
        <v>28.757443233760778</v>
      </c>
      <c r="P210" s="29"/>
    </row>
    <row r="211" spans="1:16" ht="15.75">
      <c r="A211" s="294"/>
      <c r="B211" s="97">
        <v>2006</v>
      </c>
      <c r="C211" s="98">
        <v>510388</v>
      </c>
      <c r="D211" s="73">
        <v>159255</v>
      </c>
      <c r="E211" s="74">
        <v>31.202732039154522</v>
      </c>
      <c r="F211" s="73">
        <v>10569</v>
      </c>
      <c r="G211" s="75">
        <v>2.0707775261173853</v>
      </c>
      <c r="H211" s="73">
        <v>61752</v>
      </c>
      <c r="I211" s="76">
        <v>12.09903054147041</v>
      </c>
      <c r="J211" s="73">
        <v>64324</v>
      </c>
      <c r="K211" s="76">
        <v>12.602960884660297</v>
      </c>
      <c r="L211" s="73">
        <v>63348</v>
      </c>
      <c r="M211" s="76">
        <v>12.411733818193218</v>
      </c>
      <c r="N211" s="73">
        <f t="shared" si="6"/>
        <v>151140</v>
      </c>
      <c r="O211" s="76">
        <f t="shared" si="7"/>
        <v>29.61276519040416</v>
      </c>
      <c r="P211" s="29"/>
    </row>
    <row r="212" spans="1:16" ht="15.75">
      <c r="A212" s="279" t="s">
        <v>79</v>
      </c>
      <c r="B212" s="90">
        <v>2002</v>
      </c>
      <c r="C212" s="91">
        <v>750317</v>
      </c>
      <c r="D212" s="64">
        <v>250938</v>
      </c>
      <c r="E212" s="92">
        <v>33.44426422432119</v>
      </c>
      <c r="F212" s="64">
        <v>6677</v>
      </c>
      <c r="G212" s="92">
        <v>0.8898905395985963</v>
      </c>
      <c r="H212" s="64">
        <v>71705</v>
      </c>
      <c r="I212" s="92">
        <v>9.556627398819433</v>
      </c>
      <c r="J212" s="64">
        <v>89383</v>
      </c>
      <c r="K212" s="94">
        <v>11.912698232880235</v>
      </c>
      <c r="L212" s="64">
        <v>113671</v>
      </c>
      <c r="M212" s="94">
        <v>15.149730047433286</v>
      </c>
      <c r="N212" s="64">
        <f t="shared" si="6"/>
        <v>217943</v>
      </c>
      <c r="O212" s="94">
        <f t="shared" si="7"/>
        <v>29.04678955694726</v>
      </c>
      <c r="P212" s="29"/>
    </row>
    <row r="213" spans="1:16" ht="15.75">
      <c r="A213" s="293"/>
      <c r="B213" s="95">
        <v>2003</v>
      </c>
      <c r="C213" s="65">
        <v>743805</v>
      </c>
      <c r="D213" s="65">
        <v>245332</v>
      </c>
      <c r="E213" s="66">
        <v>32.98337601925236</v>
      </c>
      <c r="F213" s="65">
        <v>6666</v>
      </c>
      <c r="G213" s="67">
        <v>0.8962026337548147</v>
      </c>
      <c r="H213" s="65">
        <v>63094</v>
      </c>
      <c r="I213" s="68">
        <v>8.482599606079551</v>
      </c>
      <c r="J213" s="65">
        <v>95420</v>
      </c>
      <c r="K213" s="68">
        <v>12.828631160048667</v>
      </c>
      <c r="L213" s="65">
        <v>111378</v>
      </c>
      <c r="M213" s="68">
        <v>14.97408594994656</v>
      </c>
      <c r="N213" s="65">
        <f t="shared" si="6"/>
        <v>221915</v>
      </c>
      <c r="O213" s="68">
        <f t="shared" si="7"/>
        <v>29.835104630918053</v>
      </c>
      <c r="P213" s="29"/>
    </row>
    <row r="214" spans="1:16" ht="15.75">
      <c r="A214" s="293"/>
      <c r="B214" s="95">
        <v>2004</v>
      </c>
      <c r="C214" s="96">
        <v>748476</v>
      </c>
      <c r="D214" s="65">
        <v>249196</v>
      </c>
      <c r="E214" s="66">
        <v>33.29378630710938</v>
      </c>
      <c r="F214" s="65">
        <v>9556</v>
      </c>
      <c r="G214" s="67">
        <v>1.2767276439057498</v>
      </c>
      <c r="H214" s="65">
        <v>55542</v>
      </c>
      <c r="I214" s="68">
        <v>7.420678819360941</v>
      </c>
      <c r="J214" s="65">
        <v>99778</v>
      </c>
      <c r="K214" s="68">
        <v>13.33082156274884</v>
      </c>
      <c r="L214" s="65">
        <v>94752</v>
      </c>
      <c r="M214" s="68">
        <v>12.65932374585157</v>
      </c>
      <c r="N214" s="65">
        <f t="shared" si="6"/>
        <v>239652</v>
      </c>
      <c r="O214" s="68">
        <f t="shared" si="7"/>
        <v>32.01866192102352</v>
      </c>
      <c r="P214" s="29"/>
    </row>
    <row r="215" spans="1:16" ht="15.75">
      <c r="A215" s="293"/>
      <c r="B215" s="95">
        <v>2005</v>
      </c>
      <c r="C215" s="96">
        <v>713126</v>
      </c>
      <c r="D215" s="65">
        <v>250463</v>
      </c>
      <c r="E215" s="66">
        <v>35.1218438256353</v>
      </c>
      <c r="F215" s="65">
        <v>11907</v>
      </c>
      <c r="G215" s="67">
        <v>1.6696909101617388</v>
      </c>
      <c r="H215" s="65">
        <v>51999</v>
      </c>
      <c r="I215" s="68">
        <v>7.291698802175212</v>
      </c>
      <c r="J215" s="65">
        <v>93544</v>
      </c>
      <c r="K215" s="68">
        <v>13.117457504003498</v>
      </c>
      <c r="L215" s="65">
        <v>73958</v>
      </c>
      <c r="M215" s="68">
        <v>10.370958287876196</v>
      </c>
      <c r="N215" s="65">
        <f t="shared" si="6"/>
        <v>231255</v>
      </c>
      <c r="O215" s="68">
        <f t="shared" si="7"/>
        <v>32.428350670148056</v>
      </c>
      <c r="P215" s="29"/>
    </row>
    <row r="216" spans="1:16" ht="15.75">
      <c r="A216" s="294"/>
      <c r="B216" s="97">
        <v>2006</v>
      </c>
      <c r="C216" s="98">
        <v>689594</v>
      </c>
      <c r="D216" s="73">
        <v>259151</v>
      </c>
      <c r="E216" s="74">
        <v>37.58022836625609</v>
      </c>
      <c r="F216" s="73">
        <v>15180</v>
      </c>
      <c r="G216" s="75">
        <v>2.201295254889109</v>
      </c>
      <c r="H216" s="73">
        <v>47850</v>
      </c>
      <c r="I216" s="76">
        <v>6.938865477367842</v>
      </c>
      <c r="J216" s="73">
        <v>86238</v>
      </c>
      <c r="K216" s="76">
        <v>12.505619248427335</v>
      </c>
      <c r="L216" s="73">
        <v>71718</v>
      </c>
      <c r="M216" s="76">
        <v>10.400032482881231</v>
      </c>
      <c r="N216" s="73">
        <f t="shared" si="6"/>
        <v>209457</v>
      </c>
      <c r="O216" s="76">
        <f t="shared" si="7"/>
        <v>30.373959170178395</v>
      </c>
      <c r="P216" s="29"/>
    </row>
    <row r="217" spans="1:19" ht="15.75">
      <c r="A217" s="103"/>
      <c r="B217" s="103"/>
      <c r="C217" s="88"/>
      <c r="D217" s="88"/>
      <c r="E217" s="88"/>
      <c r="F217" s="88"/>
      <c r="G217" s="88"/>
      <c r="H217" s="88"/>
      <c r="I217" s="88"/>
      <c r="J217" s="88"/>
      <c r="K217" s="88"/>
      <c r="L217" s="88"/>
      <c r="M217" s="88"/>
      <c r="N217" s="88"/>
      <c r="O217" s="104"/>
      <c r="P217" s="88"/>
      <c r="Q217" s="88"/>
      <c r="R217" s="88"/>
      <c r="S217" s="43"/>
    </row>
    <row r="218" spans="1:19" ht="15.75">
      <c r="A218" s="103"/>
      <c r="B218" s="103"/>
      <c r="C218" s="88"/>
      <c r="D218" s="88"/>
      <c r="E218" s="88"/>
      <c r="F218" s="88"/>
      <c r="G218" s="88"/>
      <c r="H218" s="88"/>
      <c r="I218" s="88"/>
      <c r="J218" s="88"/>
      <c r="K218" s="88"/>
      <c r="L218" s="88"/>
      <c r="M218" s="88"/>
      <c r="N218" s="88"/>
      <c r="O218" s="104"/>
      <c r="P218" s="88"/>
      <c r="Q218" s="88"/>
      <c r="R218" s="88"/>
      <c r="S218" s="43"/>
    </row>
  </sheetData>
  <mergeCells count="51">
    <mergeCell ref="M3:N3"/>
    <mergeCell ref="N5:O5"/>
    <mergeCell ref="L5:M5"/>
    <mergeCell ref="D5:E5"/>
    <mergeCell ref="A7:A11"/>
    <mergeCell ref="A4:A6"/>
    <mergeCell ref="J5:K5"/>
    <mergeCell ref="F5:G5"/>
    <mergeCell ref="H5:I5"/>
    <mergeCell ref="B4:B6"/>
    <mergeCell ref="A12:A16"/>
    <mergeCell ref="A17:A21"/>
    <mergeCell ref="A22:A26"/>
    <mergeCell ref="A27:A31"/>
    <mergeCell ref="A32:A36"/>
    <mergeCell ref="A37:A41"/>
    <mergeCell ref="A42:A46"/>
    <mergeCell ref="A47:A51"/>
    <mergeCell ref="A52:A56"/>
    <mergeCell ref="A57:A61"/>
    <mergeCell ref="A62:A66"/>
    <mergeCell ref="A67:A71"/>
    <mergeCell ref="A72:A76"/>
    <mergeCell ref="A77:A81"/>
    <mergeCell ref="A82:A86"/>
    <mergeCell ref="A87:A91"/>
    <mergeCell ref="A92:A96"/>
    <mergeCell ref="A97:A101"/>
    <mergeCell ref="A212:A216"/>
    <mergeCell ref="A122:A126"/>
    <mergeCell ref="A127:A131"/>
    <mergeCell ref="A102:A106"/>
    <mergeCell ref="A107:A111"/>
    <mergeCell ref="A112:A116"/>
    <mergeCell ref="A117:A121"/>
    <mergeCell ref="A192:A196"/>
    <mergeCell ref="A197:A201"/>
    <mergeCell ref="A202:A206"/>
    <mergeCell ref="A207:A211"/>
    <mergeCell ref="A172:A176"/>
    <mergeCell ref="A177:A181"/>
    <mergeCell ref="A182:A186"/>
    <mergeCell ref="A187:A191"/>
    <mergeCell ref="A152:A156"/>
    <mergeCell ref="A157:A161"/>
    <mergeCell ref="A162:A166"/>
    <mergeCell ref="A167:A171"/>
    <mergeCell ref="A132:A136"/>
    <mergeCell ref="A137:A141"/>
    <mergeCell ref="A142:A146"/>
    <mergeCell ref="A147:A151"/>
  </mergeCells>
  <printOptions horizontalCentered="1"/>
  <pageMargins left="0.5905511811023623" right="0.5905511811023623" top="0.5905511811023623" bottom="0.5905511811023623" header="0.5905511811023623" footer="0.5905511811023623"/>
  <pageSetup horizontalDpi="600" verticalDpi="600" orientation="landscape" paperSize="9" scale="53" r:id="rId1"/>
  <rowBreaks count="3" manualBreakCount="3">
    <brk id="61" max="14" man="1"/>
    <brk id="121" max="14" man="1"/>
    <brk id="181" max="14" man="1"/>
  </rowBreaks>
  <colBreaks count="2" manualBreakCount="2">
    <brk id="15" max="217" man="1"/>
    <brk id="16" max="223" man="1"/>
  </colBreaks>
</worksheet>
</file>

<file path=xl/worksheets/sheet6.xml><?xml version="1.0" encoding="utf-8"?>
<worksheet xmlns="http://schemas.openxmlformats.org/spreadsheetml/2006/main" xmlns:r="http://schemas.openxmlformats.org/officeDocument/2006/relationships">
  <dimension ref="A1:M223"/>
  <sheetViews>
    <sheetView showGridLines="0" view="pageBreakPreview" zoomScaleNormal="50" zoomScaleSheetLayoutView="100" workbookViewId="0" topLeftCell="A1">
      <pane xSplit="3" ySplit="8" topLeftCell="D49" activePane="bottomRight" state="frozen"/>
      <selection pane="topLeft" activeCell="H17" sqref="H17"/>
      <selection pane="topRight" activeCell="H17" sqref="H17"/>
      <selection pane="bottomLeft" activeCell="H17" sqref="H17"/>
      <selection pane="bottomRight" activeCell="A5" sqref="A5:A8"/>
    </sheetView>
  </sheetViews>
  <sheetFormatPr defaultColWidth="9.00390625" defaultRowHeight="13.5"/>
  <cols>
    <col min="1" max="1" width="30.625" style="129" customWidth="1"/>
    <col min="2" max="2" width="8.625" style="0" customWidth="1"/>
    <col min="3" max="13" width="16.625" style="0" customWidth="1"/>
    <col min="14" max="16384" width="9.00390625" style="121" customWidth="1"/>
  </cols>
  <sheetData>
    <row r="1" spans="1:12" s="29" customFormat="1" ht="33.75">
      <c r="A1" s="123"/>
      <c r="B1" s="41"/>
      <c r="C1" s="41"/>
      <c r="D1" s="41"/>
      <c r="E1" s="41"/>
      <c r="F1" s="41"/>
      <c r="G1" s="41"/>
      <c r="H1" s="41"/>
      <c r="I1" s="41"/>
      <c r="J1" s="41"/>
      <c r="K1" s="41"/>
      <c r="L1" s="41"/>
    </row>
    <row r="2" spans="1:12" s="29" customFormat="1" ht="22.5">
      <c r="A2" s="124" t="s">
        <v>107</v>
      </c>
      <c r="B2" s="41"/>
      <c r="C2" s="41"/>
      <c r="D2" s="41"/>
      <c r="E2" s="41"/>
      <c r="F2" s="41"/>
      <c r="G2" s="41"/>
      <c r="H2" s="41"/>
      <c r="I2" s="41"/>
      <c r="J2" s="41"/>
      <c r="K2" s="41"/>
      <c r="L2" s="41"/>
    </row>
    <row r="3" spans="1:12" s="50" customFormat="1" ht="15">
      <c r="A3" s="125"/>
      <c r="B3" s="51"/>
      <c r="C3" s="51"/>
      <c r="D3" s="51"/>
      <c r="E3" s="51"/>
      <c r="F3" s="51"/>
      <c r="G3" s="51"/>
      <c r="H3" s="52"/>
      <c r="L3" s="122"/>
    </row>
    <row r="4" spans="1:13" ht="15.75">
      <c r="A4" s="126"/>
      <c r="B4" s="88"/>
      <c r="C4" s="88"/>
      <c r="D4" s="88"/>
      <c r="E4" s="88"/>
      <c r="F4" s="88"/>
      <c r="G4" s="88"/>
      <c r="H4" s="88"/>
      <c r="I4" s="88"/>
      <c r="J4" s="88"/>
      <c r="K4" s="88"/>
      <c r="L4" s="302" t="s">
        <v>61</v>
      </c>
      <c r="M4" s="302"/>
    </row>
    <row r="5" spans="1:13" ht="17.25" customHeight="1">
      <c r="A5" s="303" t="s">
        <v>148</v>
      </c>
      <c r="B5" s="306" t="s">
        <v>4</v>
      </c>
      <c r="C5" s="107" t="s">
        <v>58</v>
      </c>
      <c r="D5" s="242"/>
      <c r="E5" s="242"/>
      <c r="F5" s="242"/>
      <c r="G5" s="242"/>
      <c r="H5" s="242"/>
      <c r="I5" s="242"/>
      <c r="J5" s="242"/>
      <c r="K5" s="242"/>
      <c r="L5" s="243"/>
      <c r="M5" s="244"/>
    </row>
    <row r="6" spans="1:13" ht="17.25" customHeight="1">
      <c r="A6" s="304"/>
      <c r="B6" s="307"/>
      <c r="C6" s="245"/>
      <c r="D6" s="288" t="s">
        <v>29</v>
      </c>
      <c r="E6" s="292"/>
      <c r="F6" s="242"/>
      <c r="G6" s="242"/>
      <c r="H6" s="242"/>
      <c r="I6" s="242"/>
      <c r="J6" s="288" t="s">
        <v>176</v>
      </c>
      <c r="K6" s="289"/>
      <c r="L6" s="288" t="s">
        <v>60</v>
      </c>
      <c r="M6" s="289"/>
    </row>
    <row r="7" spans="1:13" ht="17.25" customHeight="1">
      <c r="A7" s="304"/>
      <c r="B7" s="307"/>
      <c r="C7" s="245"/>
      <c r="D7" s="245"/>
      <c r="E7" s="252"/>
      <c r="F7" s="288" t="s">
        <v>59</v>
      </c>
      <c r="G7" s="289"/>
      <c r="H7" s="280" t="s">
        <v>90</v>
      </c>
      <c r="I7" s="278"/>
      <c r="J7" s="245"/>
      <c r="K7" s="253"/>
      <c r="L7" s="245"/>
      <c r="M7" s="253"/>
    </row>
    <row r="8" spans="1:13" ht="17.25" customHeight="1">
      <c r="A8" s="305"/>
      <c r="B8" s="308"/>
      <c r="C8" s="247"/>
      <c r="D8" s="247"/>
      <c r="E8" s="248" t="s">
        <v>30</v>
      </c>
      <c r="F8" s="247"/>
      <c r="G8" s="248" t="s">
        <v>30</v>
      </c>
      <c r="H8" s="247"/>
      <c r="I8" s="248" t="s">
        <v>30</v>
      </c>
      <c r="J8" s="247"/>
      <c r="K8" s="248" t="s">
        <v>30</v>
      </c>
      <c r="L8" s="247"/>
      <c r="M8" s="249" t="s">
        <v>30</v>
      </c>
    </row>
    <row r="9" spans="1:13" ht="15.75" customHeight="1">
      <c r="A9" s="279" t="s">
        <v>55</v>
      </c>
      <c r="B9" s="90">
        <v>2002</v>
      </c>
      <c r="C9" s="91">
        <v>2908969</v>
      </c>
      <c r="D9" s="119">
        <v>1229800</v>
      </c>
      <c r="E9" s="92">
        <v>42.276146634769916</v>
      </c>
      <c r="F9" s="119">
        <v>783083</v>
      </c>
      <c r="G9" s="93">
        <v>26.919606224748353</v>
      </c>
      <c r="H9" s="119">
        <v>353848</v>
      </c>
      <c r="I9" s="94">
        <v>12.164034749081203</v>
      </c>
      <c r="J9" s="119">
        <v>882487</v>
      </c>
      <c r="K9" s="94">
        <v>30.336761924929416</v>
      </c>
      <c r="L9" s="119">
        <f>C9-D9-J9</f>
        <v>796682</v>
      </c>
      <c r="M9" s="94">
        <f>L9/C9*100</f>
        <v>27.387091440300672</v>
      </c>
    </row>
    <row r="10" spans="1:13" ht="15.75" customHeight="1">
      <c r="A10" s="293"/>
      <c r="B10" s="95">
        <v>2003</v>
      </c>
      <c r="C10" s="65">
        <v>2816383</v>
      </c>
      <c r="D10" s="72">
        <v>1193100</v>
      </c>
      <c r="E10" s="66">
        <v>42.36284624640896</v>
      </c>
      <c r="F10" s="72">
        <v>772571</v>
      </c>
      <c r="G10" s="67">
        <v>27.431318822759547</v>
      </c>
      <c r="H10" s="72">
        <v>354058</v>
      </c>
      <c r="I10" s="68">
        <v>12.57137257255139</v>
      </c>
      <c r="J10" s="72">
        <v>780756</v>
      </c>
      <c r="K10" s="68">
        <v>27.721939807192413</v>
      </c>
      <c r="L10" s="72">
        <f aca="true" t="shared" si="0" ref="L10:L73">C10-D10-J10</f>
        <v>842527</v>
      </c>
      <c r="M10" s="68">
        <f aca="true" t="shared" si="1" ref="M10:M73">L10/C10*100</f>
        <v>29.915213946398627</v>
      </c>
    </row>
    <row r="11" spans="1:13" ht="15.75" customHeight="1">
      <c r="A11" s="293"/>
      <c r="B11" s="95">
        <v>2004</v>
      </c>
      <c r="C11" s="96">
        <v>2614444</v>
      </c>
      <c r="D11" s="72">
        <v>1161375</v>
      </c>
      <c r="E11" s="66">
        <v>44.421490764384316</v>
      </c>
      <c r="F11" s="72">
        <v>754873</v>
      </c>
      <c r="G11" s="67">
        <v>28.87317532905658</v>
      </c>
      <c r="H11" s="72">
        <v>341002</v>
      </c>
      <c r="I11" s="68">
        <v>13.043002642244392</v>
      </c>
      <c r="J11" s="72">
        <v>693102</v>
      </c>
      <c r="K11" s="68">
        <v>26.51049324445274</v>
      </c>
      <c r="L11" s="72">
        <f t="shared" si="0"/>
        <v>759967</v>
      </c>
      <c r="M11" s="68">
        <f t="shared" si="1"/>
        <v>29.068015991162937</v>
      </c>
    </row>
    <row r="12" spans="1:13" ht="15.75" customHeight="1">
      <c r="A12" s="293"/>
      <c r="B12" s="95">
        <v>2005</v>
      </c>
      <c r="C12" s="96">
        <v>2632283</v>
      </c>
      <c r="D12" s="72">
        <v>1251872</v>
      </c>
      <c r="E12" s="66">
        <v>47.55841222239402</v>
      </c>
      <c r="F12" s="72">
        <v>753030</v>
      </c>
      <c r="G12" s="67">
        <v>28.60748635310109</v>
      </c>
      <c r="H12" s="72">
        <v>433219</v>
      </c>
      <c r="I12" s="68">
        <v>16.4579188483913</v>
      </c>
      <c r="J12" s="72">
        <v>662478</v>
      </c>
      <c r="K12" s="68">
        <v>25.167430705589027</v>
      </c>
      <c r="L12" s="72">
        <f t="shared" si="0"/>
        <v>717933</v>
      </c>
      <c r="M12" s="68">
        <f t="shared" si="1"/>
        <v>27.27415707201695</v>
      </c>
    </row>
    <row r="13" spans="1:13" ht="15.75" customHeight="1">
      <c r="A13" s="294"/>
      <c r="B13" s="97">
        <v>2006</v>
      </c>
      <c r="C13" s="98">
        <v>2551075</v>
      </c>
      <c r="D13" s="120">
        <v>1191709</v>
      </c>
      <c r="E13" s="74">
        <v>46.71399312054722</v>
      </c>
      <c r="F13" s="120">
        <v>687864</v>
      </c>
      <c r="G13" s="75">
        <v>26.963691776995972</v>
      </c>
      <c r="H13" s="120">
        <v>441942</v>
      </c>
      <c r="I13" s="76">
        <v>17.323755671628625</v>
      </c>
      <c r="J13" s="120">
        <v>628565</v>
      </c>
      <c r="K13" s="76">
        <v>24.639220720676576</v>
      </c>
      <c r="L13" s="120">
        <f t="shared" si="0"/>
        <v>730801</v>
      </c>
      <c r="M13" s="76">
        <f t="shared" si="1"/>
        <v>28.646786158776198</v>
      </c>
    </row>
    <row r="14" spans="1:13" ht="15.75" customHeight="1">
      <c r="A14" s="279" t="s">
        <v>40</v>
      </c>
      <c r="B14" s="90">
        <v>2002</v>
      </c>
      <c r="C14" s="91">
        <v>804232</v>
      </c>
      <c r="D14" s="119">
        <v>426777</v>
      </c>
      <c r="E14" s="92">
        <v>53.06640372429846</v>
      </c>
      <c r="F14" s="119">
        <v>283695</v>
      </c>
      <c r="G14" s="93">
        <v>35.275268827900405</v>
      </c>
      <c r="H14" s="119">
        <v>120275</v>
      </c>
      <c r="I14" s="94">
        <v>14.955261665787981</v>
      </c>
      <c r="J14" s="119">
        <v>172755</v>
      </c>
      <c r="K14" s="94">
        <v>21.480741875478717</v>
      </c>
      <c r="L14" s="119">
        <f t="shared" si="0"/>
        <v>204700</v>
      </c>
      <c r="M14" s="94">
        <f t="shared" si="1"/>
        <v>25.45285440022282</v>
      </c>
    </row>
    <row r="15" spans="1:13" ht="15.75" customHeight="1">
      <c r="A15" s="293"/>
      <c r="B15" s="95">
        <v>2003</v>
      </c>
      <c r="C15" s="65">
        <v>793194</v>
      </c>
      <c r="D15" s="72">
        <v>416889</v>
      </c>
      <c r="E15" s="66">
        <v>52.55826443467802</v>
      </c>
      <c r="F15" s="72">
        <v>279648</v>
      </c>
      <c r="G15" s="67">
        <v>35.25593990877389</v>
      </c>
      <c r="H15" s="72">
        <v>119654</v>
      </c>
      <c r="I15" s="68">
        <v>15.085086372312448</v>
      </c>
      <c r="J15" s="72">
        <v>157185</v>
      </c>
      <c r="K15" s="68">
        <v>19.816715708893412</v>
      </c>
      <c r="L15" s="72">
        <f t="shared" si="0"/>
        <v>219120</v>
      </c>
      <c r="M15" s="68">
        <f t="shared" si="1"/>
        <v>27.62501985642857</v>
      </c>
    </row>
    <row r="16" spans="1:13" ht="15.75" customHeight="1">
      <c r="A16" s="293"/>
      <c r="B16" s="95">
        <v>2004</v>
      </c>
      <c r="C16" s="96">
        <v>787582</v>
      </c>
      <c r="D16" s="72">
        <v>407312</v>
      </c>
      <c r="E16" s="66">
        <v>51.716773618493065</v>
      </c>
      <c r="F16" s="72">
        <v>274440</v>
      </c>
      <c r="G16" s="67">
        <v>34.845895411525404</v>
      </c>
      <c r="H16" s="72">
        <v>115679</v>
      </c>
      <c r="I16" s="68">
        <v>14.68786742205891</v>
      </c>
      <c r="J16" s="72">
        <v>151353</v>
      </c>
      <c r="K16" s="68">
        <v>19.217427518658376</v>
      </c>
      <c r="L16" s="72">
        <f t="shared" si="0"/>
        <v>228917</v>
      </c>
      <c r="M16" s="68">
        <f t="shared" si="1"/>
        <v>29.065798862848567</v>
      </c>
    </row>
    <row r="17" spans="1:13" ht="15.75" customHeight="1">
      <c r="A17" s="293"/>
      <c r="B17" s="95">
        <v>2005</v>
      </c>
      <c r="C17" s="96">
        <v>788129</v>
      </c>
      <c r="D17" s="72">
        <v>402496</v>
      </c>
      <c r="E17" s="66">
        <v>51.06981217541799</v>
      </c>
      <c r="F17" s="72">
        <v>278409</v>
      </c>
      <c r="G17" s="67">
        <v>35.32530842032205</v>
      </c>
      <c r="H17" s="72">
        <v>109766</v>
      </c>
      <c r="I17" s="68">
        <v>13.927415435797947</v>
      </c>
      <c r="J17" s="72">
        <v>144890</v>
      </c>
      <c r="K17" s="68">
        <v>18.384046266537585</v>
      </c>
      <c r="L17" s="72">
        <f t="shared" si="0"/>
        <v>240743</v>
      </c>
      <c r="M17" s="68">
        <f t="shared" si="1"/>
        <v>30.546141558044432</v>
      </c>
    </row>
    <row r="18" spans="1:13" ht="15.75" customHeight="1">
      <c r="A18" s="294"/>
      <c r="B18" s="97">
        <v>2006</v>
      </c>
      <c r="C18" s="98">
        <v>783003</v>
      </c>
      <c r="D18" s="120">
        <v>396377</v>
      </c>
      <c r="E18" s="74">
        <v>50.622666835248396</v>
      </c>
      <c r="F18" s="120">
        <v>279832</v>
      </c>
      <c r="G18" s="75">
        <v>35.738304961794526</v>
      </c>
      <c r="H18" s="120">
        <v>103189</v>
      </c>
      <c r="I18" s="76">
        <v>13.178621282421652</v>
      </c>
      <c r="J18" s="120">
        <v>150311</v>
      </c>
      <c r="K18" s="76">
        <v>19.19673360127611</v>
      </c>
      <c r="L18" s="120">
        <f t="shared" si="0"/>
        <v>236315</v>
      </c>
      <c r="M18" s="76">
        <f t="shared" si="1"/>
        <v>30.18059956347549</v>
      </c>
    </row>
    <row r="19" spans="1:13" ht="15.75" customHeight="1">
      <c r="A19" s="279" t="s">
        <v>53</v>
      </c>
      <c r="B19" s="90">
        <v>2002</v>
      </c>
      <c r="C19" s="91">
        <v>973040</v>
      </c>
      <c r="D19" s="119">
        <v>444366</v>
      </c>
      <c r="E19" s="92">
        <v>45.66780399572474</v>
      </c>
      <c r="F19" s="119">
        <v>292078</v>
      </c>
      <c r="G19" s="93">
        <v>30.01705993587108</v>
      </c>
      <c r="H19" s="119">
        <v>130479</v>
      </c>
      <c r="I19" s="94">
        <v>13.409417906766421</v>
      </c>
      <c r="J19" s="119">
        <v>267340</v>
      </c>
      <c r="K19" s="94">
        <v>27.47471840828743</v>
      </c>
      <c r="L19" s="119">
        <f t="shared" si="0"/>
        <v>261334</v>
      </c>
      <c r="M19" s="94">
        <f t="shared" si="1"/>
        <v>26.857477595987834</v>
      </c>
    </row>
    <row r="20" spans="1:13" ht="15.75" customHeight="1">
      <c r="A20" s="293"/>
      <c r="B20" s="95">
        <v>2003</v>
      </c>
      <c r="C20" s="65">
        <v>927325</v>
      </c>
      <c r="D20" s="72">
        <v>433695</v>
      </c>
      <c r="E20" s="66">
        <v>46.7683929582401</v>
      </c>
      <c r="F20" s="72">
        <v>286327</v>
      </c>
      <c r="G20" s="67">
        <v>30.87666136467797</v>
      </c>
      <c r="H20" s="72">
        <v>131121</v>
      </c>
      <c r="I20" s="68">
        <v>14.139702908904644</v>
      </c>
      <c r="J20" s="72">
        <v>231228</v>
      </c>
      <c r="K20" s="68">
        <v>25</v>
      </c>
      <c r="L20" s="72">
        <f t="shared" si="0"/>
        <v>262402</v>
      </c>
      <c r="M20" s="68">
        <f t="shared" si="1"/>
        <v>28.2966597471221</v>
      </c>
    </row>
    <row r="21" spans="1:13" ht="15.75" customHeight="1">
      <c r="A21" s="293"/>
      <c r="B21" s="95">
        <v>2004</v>
      </c>
      <c r="C21" s="96">
        <v>866739</v>
      </c>
      <c r="D21" s="72">
        <v>428490</v>
      </c>
      <c r="E21" s="66">
        <v>49.43702775576038</v>
      </c>
      <c r="F21" s="72">
        <v>283533</v>
      </c>
      <c r="G21" s="67">
        <v>32.712615908595325</v>
      </c>
      <c r="H21" s="72">
        <v>128263</v>
      </c>
      <c r="I21" s="68">
        <v>14.798341830701053</v>
      </c>
      <c r="J21" s="72">
        <v>194713</v>
      </c>
      <c r="K21" s="68">
        <v>22.46500965111758</v>
      </c>
      <c r="L21" s="72">
        <f t="shared" si="0"/>
        <v>243536</v>
      </c>
      <c r="M21" s="68">
        <f t="shared" si="1"/>
        <v>28.097962593122034</v>
      </c>
    </row>
    <row r="22" spans="1:13" ht="15.75" customHeight="1">
      <c r="A22" s="293"/>
      <c r="B22" s="95">
        <v>2005</v>
      </c>
      <c r="C22" s="96">
        <v>866427</v>
      </c>
      <c r="D22" s="72">
        <v>421491</v>
      </c>
      <c r="E22" s="66">
        <v>48.7</v>
      </c>
      <c r="F22" s="72">
        <v>278171</v>
      </c>
      <c r="G22" s="67">
        <v>32.10553226065208</v>
      </c>
      <c r="H22" s="72">
        <v>127169</v>
      </c>
      <c r="I22" s="68">
        <v>14.677405020849996</v>
      </c>
      <c r="J22" s="72">
        <v>190871</v>
      </c>
      <c r="K22" s="68">
        <v>22.02966897384315</v>
      </c>
      <c r="L22" s="72">
        <f t="shared" si="0"/>
        <v>254065</v>
      </c>
      <c r="M22" s="68">
        <f t="shared" si="1"/>
        <v>29.32330132832887</v>
      </c>
    </row>
    <row r="23" spans="1:13" ht="15.75" customHeight="1">
      <c r="A23" s="294"/>
      <c r="B23" s="97">
        <v>2006</v>
      </c>
      <c r="C23" s="98">
        <v>830848</v>
      </c>
      <c r="D23" s="120">
        <v>404383</v>
      </c>
      <c r="E23" s="74">
        <v>48.67111673856108</v>
      </c>
      <c r="F23" s="120">
        <v>272395</v>
      </c>
      <c r="G23" s="75">
        <v>32.785178516407335</v>
      </c>
      <c r="H23" s="120">
        <v>117959</v>
      </c>
      <c r="I23" s="76">
        <v>14.19742239254352</v>
      </c>
      <c r="J23" s="120">
        <v>160718</v>
      </c>
      <c r="K23" s="76">
        <v>19.34385110152519</v>
      </c>
      <c r="L23" s="120">
        <f t="shared" si="0"/>
        <v>265747</v>
      </c>
      <c r="M23" s="76">
        <f t="shared" si="1"/>
        <v>31.98503215991373</v>
      </c>
    </row>
    <row r="24" spans="1:13" ht="15.75" customHeight="1">
      <c r="A24" s="279" t="s">
        <v>37</v>
      </c>
      <c r="B24" s="90">
        <v>2002</v>
      </c>
      <c r="C24" s="91">
        <v>1077826</v>
      </c>
      <c r="D24" s="119">
        <v>507585</v>
      </c>
      <c r="E24" s="92">
        <v>47.09340839801601</v>
      </c>
      <c r="F24" s="119">
        <v>348426</v>
      </c>
      <c r="G24" s="93">
        <v>32.326739195380334</v>
      </c>
      <c r="H24" s="119">
        <v>125979</v>
      </c>
      <c r="I24" s="94">
        <v>11.68825023705125</v>
      </c>
      <c r="J24" s="119">
        <v>235525</v>
      </c>
      <c r="K24" s="94">
        <v>21.851857349887645</v>
      </c>
      <c r="L24" s="119">
        <f t="shared" si="0"/>
        <v>334716</v>
      </c>
      <c r="M24" s="94">
        <f t="shared" si="1"/>
        <v>31.05473425209635</v>
      </c>
    </row>
    <row r="25" spans="1:13" ht="15.75" customHeight="1">
      <c r="A25" s="293"/>
      <c r="B25" s="95">
        <v>2003</v>
      </c>
      <c r="C25" s="65">
        <v>1047467</v>
      </c>
      <c r="D25" s="72">
        <v>499092</v>
      </c>
      <c r="E25" s="66">
        <v>47.64751538711959</v>
      </c>
      <c r="F25" s="72">
        <v>340353</v>
      </c>
      <c r="G25" s="67">
        <v>32.49295681868737</v>
      </c>
      <c r="H25" s="72">
        <v>130943</v>
      </c>
      <c r="I25" s="68">
        <v>12.50091888336339</v>
      </c>
      <c r="J25" s="72">
        <v>202201</v>
      </c>
      <c r="K25" s="68">
        <v>19.303806229695063</v>
      </c>
      <c r="L25" s="72">
        <f t="shared" si="0"/>
        <v>346174</v>
      </c>
      <c r="M25" s="68">
        <f t="shared" si="1"/>
        <v>33.04867838318534</v>
      </c>
    </row>
    <row r="26" spans="1:13" ht="15.75" customHeight="1">
      <c r="A26" s="293"/>
      <c r="B26" s="95">
        <v>2004</v>
      </c>
      <c r="C26" s="96">
        <v>991813</v>
      </c>
      <c r="D26" s="72">
        <v>494056</v>
      </c>
      <c r="E26" s="66">
        <v>49.81342248992502</v>
      </c>
      <c r="F26" s="72">
        <v>340837</v>
      </c>
      <c r="G26" s="67">
        <v>34.36504663681561</v>
      </c>
      <c r="H26" s="72">
        <v>125506</v>
      </c>
      <c r="I26" s="68">
        <v>12.654199934866753</v>
      </c>
      <c r="J26" s="72">
        <v>186558</v>
      </c>
      <c r="K26" s="68">
        <v>18.809795798199865</v>
      </c>
      <c r="L26" s="72">
        <f t="shared" si="0"/>
        <v>311199</v>
      </c>
      <c r="M26" s="68">
        <f t="shared" si="1"/>
        <v>31.376781711875125</v>
      </c>
    </row>
    <row r="27" spans="1:13" ht="15.75" customHeight="1">
      <c r="A27" s="293"/>
      <c r="B27" s="95">
        <v>2005</v>
      </c>
      <c r="C27" s="96">
        <v>985237</v>
      </c>
      <c r="D27" s="72">
        <v>496174</v>
      </c>
      <c r="E27" s="66">
        <v>50.36087763654836</v>
      </c>
      <c r="F27" s="72">
        <v>340904</v>
      </c>
      <c r="G27" s="67">
        <v>34.60121777805746</v>
      </c>
      <c r="H27" s="72">
        <v>131695</v>
      </c>
      <c r="I27" s="68">
        <v>13.366834578888126</v>
      </c>
      <c r="J27" s="72">
        <v>180639</v>
      </c>
      <c r="K27" s="68">
        <v>18.33457330571223</v>
      </c>
      <c r="L27" s="72">
        <f t="shared" si="0"/>
        <v>308424</v>
      </c>
      <c r="M27" s="68">
        <f t="shared" si="1"/>
        <v>31.304549057739408</v>
      </c>
    </row>
    <row r="28" spans="1:13" ht="15.75" customHeight="1">
      <c r="A28" s="294"/>
      <c r="B28" s="97">
        <v>2006</v>
      </c>
      <c r="C28" s="98">
        <v>1033687</v>
      </c>
      <c r="D28" s="120">
        <v>491656</v>
      </c>
      <c r="E28" s="74">
        <v>47.56333396859978</v>
      </c>
      <c r="F28" s="120">
        <v>342968</v>
      </c>
      <c r="G28" s="75">
        <v>33.1790957997924</v>
      </c>
      <c r="H28" s="120">
        <v>131159</v>
      </c>
      <c r="I28" s="76">
        <v>12.68846372257753</v>
      </c>
      <c r="J28" s="120">
        <v>163318</v>
      </c>
      <c r="K28" s="76">
        <v>15.79956021503608</v>
      </c>
      <c r="L28" s="120">
        <f t="shared" si="0"/>
        <v>378713</v>
      </c>
      <c r="M28" s="76">
        <f t="shared" si="1"/>
        <v>36.63710581636414</v>
      </c>
    </row>
    <row r="29" spans="1:13" ht="15.75" customHeight="1">
      <c r="A29" s="279" t="s">
        <v>42</v>
      </c>
      <c r="B29" s="90">
        <v>2002</v>
      </c>
      <c r="C29" s="91">
        <v>769582</v>
      </c>
      <c r="D29" s="119">
        <v>354610</v>
      </c>
      <c r="E29" s="92">
        <v>46.07826066617982</v>
      </c>
      <c r="F29" s="119">
        <v>238156</v>
      </c>
      <c r="G29" s="93">
        <v>30.94614998791552</v>
      </c>
      <c r="H29" s="119">
        <v>93672</v>
      </c>
      <c r="I29" s="94">
        <v>12.171802355044687</v>
      </c>
      <c r="J29" s="119">
        <v>194860</v>
      </c>
      <c r="K29" s="94">
        <v>25.32023877897352</v>
      </c>
      <c r="L29" s="119">
        <f t="shared" si="0"/>
        <v>220112</v>
      </c>
      <c r="M29" s="94">
        <f t="shared" si="1"/>
        <v>28.60150055484666</v>
      </c>
    </row>
    <row r="30" spans="1:13" ht="15.75" customHeight="1">
      <c r="A30" s="293"/>
      <c r="B30" s="95">
        <v>2003</v>
      </c>
      <c r="C30" s="65">
        <v>753258</v>
      </c>
      <c r="D30" s="72">
        <v>345182</v>
      </c>
      <c r="E30" s="66">
        <v>45.82520198922547</v>
      </c>
      <c r="F30" s="72">
        <v>234153</v>
      </c>
      <c r="G30" s="67">
        <v>31.08536517368551</v>
      </c>
      <c r="H30" s="72">
        <v>93915</v>
      </c>
      <c r="I30" s="68">
        <v>12.467839704324414</v>
      </c>
      <c r="J30" s="72">
        <v>161670</v>
      </c>
      <c r="K30" s="68">
        <v>21.46276574560111</v>
      </c>
      <c r="L30" s="72">
        <f t="shared" si="0"/>
        <v>246406</v>
      </c>
      <c r="M30" s="68">
        <f t="shared" si="1"/>
        <v>32.71203226517342</v>
      </c>
    </row>
    <row r="31" spans="1:13" ht="15.75" customHeight="1">
      <c r="A31" s="293"/>
      <c r="B31" s="95">
        <v>2004</v>
      </c>
      <c r="C31" s="96">
        <v>742593</v>
      </c>
      <c r="D31" s="72">
        <v>345873</v>
      </c>
      <c r="E31" s="66">
        <v>46.57638841195648</v>
      </c>
      <c r="F31" s="72">
        <v>234657</v>
      </c>
      <c r="G31" s="67">
        <v>31.599678424116572</v>
      </c>
      <c r="H31" s="72">
        <v>94496</v>
      </c>
      <c r="I31" s="68">
        <v>12.725140150795927</v>
      </c>
      <c r="J31" s="72">
        <v>134554</v>
      </c>
      <c r="K31" s="68">
        <v>18.119481330957875</v>
      </c>
      <c r="L31" s="72">
        <f t="shared" si="0"/>
        <v>262166</v>
      </c>
      <c r="M31" s="68">
        <f t="shared" si="1"/>
        <v>35.30413025708564</v>
      </c>
    </row>
    <row r="32" spans="1:13" ht="15.75" customHeight="1">
      <c r="A32" s="293"/>
      <c r="B32" s="95">
        <v>2005</v>
      </c>
      <c r="C32" s="96">
        <v>733222</v>
      </c>
      <c r="D32" s="72">
        <v>340696</v>
      </c>
      <c r="E32" s="66">
        <v>46.46559977742075</v>
      </c>
      <c r="F32" s="72">
        <v>234314</v>
      </c>
      <c r="G32" s="67">
        <v>31.95676070821661</v>
      </c>
      <c r="H32" s="72">
        <v>90421</v>
      </c>
      <c r="I32" s="68">
        <v>12.332008586758171</v>
      </c>
      <c r="J32" s="72">
        <v>116796</v>
      </c>
      <c r="K32" s="68">
        <v>15.92914560665119</v>
      </c>
      <c r="L32" s="72">
        <f t="shared" si="0"/>
        <v>275730</v>
      </c>
      <c r="M32" s="68">
        <f t="shared" si="1"/>
        <v>37.605254615928054</v>
      </c>
    </row>
    <row r="33" spans="1:13" ht="15.75" customHeight="1">
      <c r="A33" s="294"/>
      <c r="B33" s="97">
        <v>2006</v>
      </c>
      <c r="C33" s="98">
        <v>744080</v>
      </c>
      <c r="D33" s="120">
        <v>336550</v>
      </c>
      <c r="E33" s="74">
        <v>45.230351575099455</v>
      </c>
      <c r="F33" s="120">
        <v>234282</v>
      </c>
      <c r="G33" s="75">
        <v>31.486130523599616</v>
      </c>
      <c r="H33" s="120">
        <v>87737</v>
      </c>
      <c r="I33" s="76">
        <v>11.791339640898828</v>
      </c>
      <c r="J33" s="120">
        <v>109914</v>
      </c>
      <c r="K33" s="76">
        <v>14.771798731319214</v>
      </c>
      <c r="L33" s="120">
        <f t="shared" si="0"/>
        <v>297616</v>
      </c>
      <c r="M33" s="76">
        <f t="shared" si="1"/>
        <v>39.99784969358133</v>
      </c>
    </row>
    <row r="34" spans="1:13" ht="15.75" customHeight="1">
      <c r="A34" s="279" t="s">
        <v>44</v>
      </c>
      <c r="B34" s="90">
        <v>2002</v>
      </c>
      <c r="C34" s="91">
        <v>1673491</v>
      </c>
      <c r="D34" s="119">
        <v>911332</v>
      </c>
      <c r="E34" s="92">
        <v>54.4569406109743</v>
      </c>
      <c r="F34" s="119">
        <v>637127</v>
      </c>
      <c r="G34" s="93">
        <v>38.07173148824822</v>
      </c>
      <c r="H34" s="119">
        <v>232618</v>
      </c>
      <c r="I34" s="94">
        <v>13.900164386901393</v>
      </c>
      <c r="J34" s="119">
        <v>301602</v>
      </c>
      <c r="K34" s="94">
        <v>18.02232578484139</v>
      </c>
      <c r="L34" s="119">
        <f t="shared" si="0"/>
        <v>460557</v>
      </c>
      <c r="M34" s="94">
        <f t="shared" si="1"/>
        <v>27.520733604184304</v>
      </c>
    </row>
    <row r="35" spans="1:13" ht="15.75" customHeight="1">
      <c r="A35" s="293"/>
      <c r="B35" s="95">
        <v>2003</v>
      </c>
      <c r="C35" s="65">
        <v>1555088</v>
      </c>
      <c r="D35" s="72">
        <v>895446</v>
      </c>
      <c r="E35" s="66">
        <v>57.58169312604817</v>
      </c>
      <c r="F35" s="72">
        <v>634431</v>
      </c>
      <c r="G35" s="67">
        <v>40.797112446369596</v>
      </c>
      <c r="H35" s="72">
        <v>232430</v>
      </c>
      <c r="I35" s="68">
        <v>14.94642103855216</v>
      </c>
      <c r="J35" s="72">
        <v>210603</v>
      </c>
      <c r="K35" s="68">
        <v>13.542834874939553</v>
      </c>
      <c r="L35" s="72">
        <f t="shared" si="0"/>
        <v>449039</v>
      </c>
      <c r="M35" s="68">
        <f t="shared" si="1"/>
        <v>28.875471999012277</v>
      </c>
    </row>
    <row r="36" spans="1:13" ht="15.75" customHeight="1">
      <c r="A36" s="293"/>
      <c r="B36" s="95">
        <v>2004</v>
      </c>
      <c r="C36" s="96">
        <v>1543069</v>
      </c>
      <c r="D36" s="72">
        <v>890752</v>
      </c>
      <c r="E36" s="66">
        <v>57.72599929102328</v>
      </c>
      <c r="F36" s="72">
        <v>637729</v>
      </c>
      <c r="G36" s="67">
        <v>41.32861200633283</v>
      </c>
      <c r="H36" s="72">
        <v>222940</v>
      </c>
      <c r="I36" s="68">
        <v>14.447830913588438</v>
      </c>
      <c r="J36" s="72">
        <v>193113</v>
      </c>
      <c r="K36" s="68">
        <v>12.514864856983065</v>
      </c>
      <c r="L36" s="72">
        <f t="shared" si="0"/>
        <v>459204</v>
      </c>
      <c r="M36" s="68">
        <f t="shared" si="1"/>
        <v>29.759135851993655</v>
      </c>
    </row>
    <row r="37" spans="1:13" ht="15.75" customHeight="1">
      <c r="A37" s="293"/>
      <c r="B37" s="95">
        <v>2005</v>
      </c>
      <c r="C37" s="96">
        <v>1504087</v>
      </c>
      <c r="D37" s="72">
        <v>877338</v>
      </c>
      <c r="E37" s="66">
        <v>58.3</v>
      </c>
      <c r="F37" s="72">
        <v>644690</v>
      </c>
      <c r="G37" s="67">
        <v>42.86254717978415</v>
      </c>
      <c r="H37" s="72">
        <v>202404</v>
      </c>
      <c r="I37" s="68">
        <v>13.456934339569454</v>
      </c>
      <c r="J37" s="72">
        <v>176622</v>
      </c>
      <c r="K37" s="68">
        <v>11.742804771266556</v>
      </c>
      <c r="L37" s="72">
        <f t="shared" si="0"/>
        <v>450127</v>
      </c>
      <c r="M37" s="68">
        <f t="shared" si="1"/>
        <v>29.926925769586465</v>
      </c>
    </row>
    <row r="38" spans="1:13" ht="15.75" customHeight="1">
      <c r="A38" s="294"/>
      <c r="B38" s="97">
        <v>2006</v>
      </c>
      <c r="C38" s="98">
        <v>1558039</v>
      </c>
      <c r="D38" s="120">
        <v>903146</v>
      </c>
      <c r="E38" s="66">
        <v>57.96684165158895</v>
      </c>
      <c r="F38" s="120">
        <v>653309</v>
      </c>
      <c r="G38" s="75">
        <v>41.93149208716855</v>
      </c>
      <c r="H38" s="120">
        <v>221678</v>
      </c>
      <c r="I38" s="76">
        <v>14.22801354779951</v>
      </c>
      <c r="J38" s="120">
        <v>184199</v>
      </c>
      <c r="K38" s="76">
        <v>11.822489680938666</v>
      </c>
      <c r="L38" s="120">
        <f t="shared" si="0"/>
        <v>470694</v>
      </c>
      <c r="M38" s="76">
        <f t="shared" si="1"/>
        <v>30.21066866747238</v>
      </c>
    </row>
    <row r="39" spans="1:13" ht="15.75" customHeight="1">
      <c r="A39" s="279" t="s">
        <v>49</v>
      </c>
      <c r="B39" s="90">
        <v>2002</v>
      </c>
      <c r="C39" s="91">
        <v>1541678</v>
      </c>
      <c r="D39" s="119">
        <v>811923</v>
      </c>
      <c r="E39" s="92">
        <v>52.6</v>
      </c>
      <c r="F39" s="119">
        <v>598356</v>
      </c>
      <c r="G39" s="93">
        <v>38.811995760463596</v>
      </c>
      <c r="H39" s="119">
        <v>169859</v>
      </c>
      <c r="I39" s="94">
        <v>11.017800085361534</v>
      </c>
      <c r="J39" s="119">
        <v>260118</v>
      </c>
      <c r="K39" s="94">
        <v>16.872394884015986</v>
      </c>
      <c r="L39" s="119">
        <f t="shared" si="0"/>
        <v>469637</v>
      </c>
      <c r="M39" s="94">
        <f t="shared" si="1"/>
        <v>30.462716598407706</v>
      </c>
    </row>
    <row r="40" spans="1:13" ht="15.75" customHeight="1">
      <c r="A40" s="293"/>
      <c r="B40" s="95">
        <v>2003</v>
      </c>
      <c r="C40" s="65">
        <v>1455088</v>
      </c>
      <c r="D40" s="72">
        <v>777434</v>
      </c>
      <c r="E40" s="66">
        <v>53.428658610338346</v>
      </c>
      <c r="F40" s="72">
        <v>585707</v>
      </c>
      <c r="G40" s="67">
        <v>40.25234212638686</v>
      </c>
      <c r="H40" s="72">
        <v>158588</v>
      </c>
      <c r="I40" s="68">
        <v>10.898859725322454</v>
      </c>
      <c r="J40" s="72">
        <v>217799</v>
      </c>
      <c r="K40" s="68">
        <v>14.968098149390277</v>
      </c>
      <c r="L40" s="72">
        <f t="shared" si="0"/>
        <v>459855</v>
      </c>
      <c r="M40" s="68">
        <f t="shared" si="1"/>
        <v>31.60324324027138</v>
      </c>
    </row>
    <row r="41" spans="1:13" ht="15.75" customHeight="1">
      <c r="A41" s="293"/>
      <c r="B41" s="95">
        <v>2004</v>
      </c>
      <c r="C41" s="96">
        <v>1441070</v>
      </c>
      <c r="D41" s="72">
        <v>779467</v>
      </c>
      <c r="E41" s="66">
        <v>54.08946130305953</v>
      </c>
      <c r="F41" s="72">
        <v>590978</v>
      </c>
      <c r="G41" s="67">
        <v>41.00966642841777</v>
      </c>
      <c r="H41" s="72">
        <v>157020</v>
      </c>
      <c r="I41" s="68">
        <v>10.896070281110564</v>
      </c>
      <c r="J41" s="72">
        <v>187786</v>
      </c>
      <c r="K41" s="68">
        <v>13.031011678821985</v>
      </c>
      <c r="L41" s="72">
        <f t="shared" si="0"/>
        <v>473817</v>
      </c>
      <c r="M41" s="68">
        <f t="shared" si="1"/>
        <v>32.87952701811848</v>
      </c>
    </row>
    <row r="42" spans="1:13" ht="15.75" customHeight="1">
      <c r="A42" s="293"/>
      <c r="B42" s="95">
        <v>2005</v>
      </c>
      <c r="C42" s="96">
        <v>1446649</v>
      </c>
      <c r="D42" s="72">
        <v>799581</v>
      </c>
      <c r="E42" s="66">
        <v>55.27125100836485</v>
      </c>
      <c r="F42" s="72">
        <v>580558</v>
      </c>
      <c r="G42" s="67">
        <v>40.13122740899831</v>
      </c>
      <c r="H42" s="72">
        <v>189870</v>
      </c>
      <c r="I42" s="68">
        <v>13.124814657874854</v>
      </c>
      <c r="J42" s="72">
        <v>172576</v>
      </c>
      <c r="K42" s="68">
        <v>11.92936227101391</v>
      </c>
      <c r="L42" s="72">
        <f t="shared" si="0"/>
        <v>474492</v>
      </c>
      <c r="M42" s="68">
        <f t="shared" si="1"/>
        <v>32.79938672062124</v>
      </c>
    </row>
    <row r="43" spans="1:13" ht="15.75" customHeight="1">
      <c r="A43" s="294"/>
      <c r="B43" s="97">
        <v>2006</v>
      </c>
      <c r="C43" s="98">
        <v>1419321</v>
      </c>
      <c r="D43" s="120">
        <v>794168</v>
      </c>
      <c r="E43" s="74">
        <v>55.9540794506669</v>
      </c>
      <c r="F43" s="120">
        <v>592342</v>
      </c>
      <c r="G43" s="75">
        <v>41.73418134445978</v>
      </c>
      <c r="H43" s="120">
        <v>178438</v>
      </c>
      <c r="I43" s="76">
        <v>12.572067911346341</v>
      </c>
      <c r="J43" s="120">
        <v>158007</v>
      </c>
      <c r="K43" s="76">
        <v>11.13257677438719</v>
      </c>
      <c r="L43" s="120">
        <f t="shared" si="0"/>
        <v>467146</v>
      </c>
      <c r="M43" s="76">
        <f t="shared" si="1"/>
        <v>32.91334377494591</v>
      </c>
    </row>
    <row r="44" spans="1:13" ht="15.75" customHeight="1">
      <c r="A44" s="279" t="s">
        <v>62</v>
      </c>
      <c r="B44" s="90">
        <v>2002</v>
      </c>
      <c r="C44" s="91">
        <v>6014754</v>
      </c>
      <c r="D44" s="119">
        <v>2526947</v>
      </c>
      <c r="E44" s="92">
        <v>42.012474658148946</v>
      </c>
      <c r="F44" s="119">
        <v>1685976</v>
      </c>
      <c r="G44" s="93">
        <v>28.030672576135284</v>
      </c>
      <c r="H44" s="119">
        <v>684094</v>
      </c>
      <c r="I44" s="94">
        <v>11.373598986758228</v>
      </c>
      <c r="J44" s="119">
        <v>738815</v>
      </c>
      <c r="K44" s="94">
        <v>12.283378505588093</v>
      </c>
      <c r="L44" s="119">
        <f t="shared" si="0"/>
        <v>2748992</v>
      </c>
      <c r="M44" s="94">
        <f t="shared" si="1"/>
        <v>45.704146836262964</v>
      </c>
    </row>
    <row r="45" spans="1:13" ht="15.75" customHeight="1">
      <c r="A45" s="293"/>
      <c r="B45" s="95">
        <v>2003</v>
      </c>
      <c r="C45" s="65">
        <v>6137827</v>
      </c>
      <c r="D45" s="72">
        <v>2438228</v>
      </c>
      <c r="E45" s="66">
        <v>39.72461263570967</v>
      </c>
      <c r="F45" s="72">
        <v>1654807</v>
      </c>
      <c r="G45" s="67">
        <v>26.960795734386128</v>
      </c>
      <c r="H45" s="72">
        <v>654394</v>
      </c>
      <c r="I45" s="68">
        <v>10.661655989978213</v>
      </c>
      <c r="J45" s="72">
        <v>750472</v>
      </c>
      <c r="K45" s="68">
        <v>12.226998251987226</v>
      </c>
      <c r="L45" s="72">
        <f t="shared" si="0"/>
        <v>2949127</v>
      </c>
      <c r="M45" s="68">
        <f t="shared" si="1"/>
        <v>48.048389112303106</v>
      </c>
    </row>
    <row r="46" spans="1:13" ht="15.75" customHeight="1">
      <c r="A46" s="293"/>
      <c r="B46" s="95">
        <v>2004</v>
      </c>
      <c r="C46" s="96">
        <v>6161480</v>
      </c>
      <c r="D46" s="72">
        <v>2468383</v>
      </c>
      <c r="E46" s="66">
        <v>40.061527425229</v>
      </c>
      <c r="F46" s="72">
        <v>1637547</v>
      </c>
      <c r="G46" s="67">
        <v>26.5771697708992</v>
      </c>
      <c r="H46" s="72">
        <v>714032</v>
      </c>
      <c r="I46" s="68">
        <v>11.588644286762271</v>
      </c>
      <c r="J46" s="72">
        <v>678567</v>
      </c>
      <c r="K46" s="68">
        <v>11.013052058920907</v>
      </c>
      <c r="L46" s="72">
        <f t="shared" si="0"/>
        <v>3014530</v>
      </c>
      <c r="M46" s="68">
        <f t="shared" si="1"/>
        <v>48.925420515850085</v>
      </c>
    </row>
    <row r="47" spans="1:13" ht="15.75" customHeight="1">
      <c r="A47" s="293"/>
      <c r="B47" s="95">
        <v>2005</v>
      </c>
      <c r="C47" s="96">
        <v>6220216</v>
      </c>
      <c r="D47" s="72">
        <v>2421321</v>
      </c>
      <c r="E47" s="66">
        <v>38.92663856046157</v>
      </c>
      <c r="F47" s="72">
        <v>1589354</v>
      </c>
      <c r="G47" s="67">
        <v>25.55142779607654</v>
      </c>
      <c r="H47" s="72">
        <v>717425</v>
      </c>
      <c r="I47" s="68">
        <v>11.533763457732015</v>
      </c>
      <c r="J47" s="72">
        <v>675141</v>
      </c>
      <c r="K47" s="68">
        <v>10.853979990405477</v>
      </c>
      <c r="L47" s="72">
        <f t="shared" si="0"/>
        <v>3123754</v>
      </c>
      <c r="M47" s="68">
        <f t="shared" si="1"/>
        <v>50.21938144913296</v>
      </c>
    </row>
    <row r="48" spans="1:13" ht="15.75" customHeight="1">
      <c r="A48" s="294"/>
      <c r="B48" s="97">
        <v>2006</v>
      </c>
      <c r="C48" s="98">
        <v>6516447</v>
      </c>
      <c r="D48" s="120">
        <v>2660100</v>
      </c>
      <c r="E48" s="74">
        <v>40.82132487228086</v>
      </c>
      <c r="F48" s="120">
        <v>1592784</v>
      </c>
      <c r="G48" s="75">
        <v>24.442522129006804</v>
      </c>
      <c r="H48" s="120">
        <v>961935</v>
      </c>
      <c r="I48" s="76">
        <v>14.761648487281489</v>
      </c>
      <c r="J48" s="120">
        <v>669730</v>
      </c>
      <c r="K48" s="76">
        <v>10.277533140375422</v>
      </c>
      <c r="L48" s="120">
        <f t="shared" si="0"/>
        <v>3186617</v>
      </c>
      <c r="M48" s="76">
        <f t="shared" si="1"/>
        <v>48.90114198734371</v>
      </c>
    </row>
    <row r="49" spans="1:13" ht="15.75" customHeight="1">
      <c r="A49" s="279" t="s">
        <v>47</v>
      </c>
      <c r="B49" s="90">
        <v>2002</v>
      </c>
      <c r="C49" s="91">
        <v>1696944</v>
      </c>
      <c r="D49" s="119">
        <v>1028654</v>
      </c>
      <c r="E49" s="92">
        <v>60.618028644433764</v>
      </c>
      <c r="F49" s="119">
        <v>819985</v>
      </c>
      <c r="G49" s="93">
        <v>48.321276365042095</v>
      </c>
      <c r="H49" s="119">
        <v>152114</v>
      </c>
      <c r="I49" s="94">
        <v>8.963996454803457</v>
      </c>
      <c r="J49" s="119">
        <v>214989</v>
      </c>
      <c r="K49" s="94">
        <v>12.669186490538284</v>
      </c>
      <c r="L49" s="119">
        <f t="shared" si="0"/>
        <v>453301</v>
      </c>
      <c r="M49" s="94">
        <f t="shared" si="1"/>
        <v>26.712784865027956</v>
      </c>
    </row>
    <row r="50" spans="1:13" ht="15.75" customHeight="1">
      <c r="A50" s="293"/>
      <c r="B50" s="95">
        <v>2003</v>
      </c>
      <c r="C50" s="65">
        <v>1697599</v>
      </c>
      <c r="D50" s="72">
        <v>1035387</v>
      </c>
      <c r="E50" s="66">
        <v>60.99125883085463</v>
      </c>
      <c r="F50" s="72">
        <v>814251</v>
      </c>
      <c r="G50" s="67">
        <v>47.9648609595081</v>
      </c>
      <c r="H50" s="72">
        <v>179088</v>
      </c>
      <c r="I50" s="68">
        <v>10.549487835466444</v>
      </c>
      <c r="J50" s="72">
        <v>195615</v>
      </c>
      <c r="K50" s="68">
        <v>11.523039304335123</v>
      </c>
      <c r="L50" s="72">
        <f t="shared" si="0"/>
        <v>466597</v>
      </c>
      <c r="M50" s="68">
        <f t="shared" si="1"/>
        <v>27.485701864810242</v>
      </c>
    </row>
    <row r="51" spans="1:13" ht="15.75" customHeight="1">
      <c r="A51" s="293"/>
      <c r="B51" s="95">
        <v>2004</v>
      </c>
      <c r="C51" s="96">
        <v>1736027</v>
      </c>
      <c r="D51" s="72">
        <v>1032901</v>
      </c>
      <c r="E51" s="66">
        <v>59.4979801581427</v>
      </c>
      <c r="F51" s="72">
        <v>794814</v>
      </c>
      <c r="G51" s="67">
        <v>45.783504519226945</v>
      </c>
      <c r="H51" s="72">
        <v>197078</v>
      </c>
      <c r="I51" s="68">
        <v>11.352242793458856</v>
      </c>
      <c r="J51" s="72">
        <v>219049</v>
      </c>
      <c r="K51" s="68">
        <v>12.617833708807524</v>
      </c>
      <c r="L51" s="72">
        <f t="shared" si="0"/>
        <v>484077</v>
      </c>
      <c r="M51" s="68">
        <f t="shared" si="1"/>
        <v>27.884186133049777</v>
      </c>
    </row>
    <row r="52" spans="1:13" ht="15.75" customHeight="1">
      <c r="A52" s="293"/>
      <c r="B52" s="95">
        <v>2005</v>
      </c>
      <c r="C52" s="96">
        <v>1711262</v>
      </c>
      <c r="D52" s="72">
        <v>995645</v>
      </c>
      <c r="E52" s="66">
        <v>58.18191486750713</v>
      </c>
      <c r="F52" s="72">
        <v>798713</v>
      </c>
      <c r="G52" s="67">
        <v>46.673916676698255</v>
      </c>
      <c r="H52" s="72">
        <v>155708</v>
      </c>
      <c r="I52" s="68">
        <v>9.099015814060033</v>
      </c>
      <c r="J52" s="72">
        <v>188062</v>
      </c>
      <c r="K52" s="68">
        <v>10.98966727479486</v>
      </c>
      <c r="L52" s="72">
        <f t="shared" si="0"/>
        <v>527555</v>
      </c>
      <c r="M52" s="68">
        <f t="shared" si="1"/>
        <v>30.828417857698003</v>
      </c>
    </row>
    <row r="53" spans="1:13" ht="15.75" customHeight="1">
      <c r="A53" s="294"/>
      <c r="B53" s="97">
        <v>2006</v>
      </c>
      <c r="C53" s="98">
        <v>1747717</v>
      </c>
      <c r="D53" s="120">
        <v>1028477</v>
      </c>
      <c r="E53" s="74">
        <v>58.84688424956672</v>
      </c>
      <c r="F53" s="120">
        <v>806432</v>
      </c>
      <c r="G53" s="75">
        <v>46.14202413777517</v>
      </c>
      <c r="H53" s="120">
        <v>181759</v>
      </c>
      <c r="I53" s="76">
        <v>10.399795847954788</v>
      </c>
      <c r="J53" s="120">
        <v>165050</v>
      </c>
      <c r="K53" s="76">
        <v>9.443748616051684</v>
      </c>
      <c r="L53" s="120">
        <f t="shared" si="0"/>
        <v>554190</v>
      </c>
      <c r="M53" s="76">
        <f t="shared" si="1"/>
        <v>31.709367134381594</v>
      </c>
    </row>
    <row r="54" spans="1:13" ht="15.75" customHeight="1">
      <c r="A54" s="279" t="s">
        <v>46</v>
      </c>
      <c r="B54" s="90">
        <v>2002</v>
      </c>
      <c r="C54" s="91">
        <v>1258164</v>
      </c>
      <c r="D54" s="119">
        <v>504338</v>
      </c>
      <c r="E54" s="92">
        <v>40.08523531113591</v>
      </c>
      <c r="F54" s="119">
        <v>324395</v>
      </c>
      <c r="G54" s="93">
        <v>25.783204733246222</v>
      </c>
      <c r="H54" s="119">
        <v>160043</v>
      </c>
      <c r="I54" s="94">
        <v>12.720360779675783</v>
      </c>
      <c r="J54" s="119">
        <v>410441</v>
      </c>
      <c r="K54" s="94">
        <v>32.62221777129214</v>
      </c>
      <c r="L54" s="119">
        <f t="shared" si="0"/>
        <v>343385</v>
      </c>
      <c r="M54" s="94">
        <f t="shared" si="1"/>
        <v>27.292546917571954</v>
      </c>
    </row>
    <row r="55" spans="1:13" ht="15.75" customHeight="1">
      <c r="A55" s="293"/>
      <c r="B55" s="95">
        <v>2003</v>
      </c>
      <c r="C55" s="65">
        <v>1203832</v>
      </c>
      <c r="D55" s="72">
        <v>505510</v>
      </c>
      <c r="E55" s="66">
        <v>41.991739711188934</v>
      </c>
      <c r="F55" s="72">
        <v>316108</v>
      </c>
      <c r="G55" s="67">
        <v>26.2584812498754</v>
      </c>
      <c r="H55" s="72">
        <v>175157</v>
      </c>
      <c r="I55" s="68">
        <v>14.549953814153472</v>
      </c>
      <c r="J55" s="72">
        <v>357485</v>
      </c>
      <c r="K55" s="68">
        <v>29.69558875324796</v>
      </c>
      <c r="L55" s="72">
        <f t="shared" si="0"/>
        <v>340837</v>
      </c>
      <c r="M55" s="68">
        <f t="shared" si="1"/>
        <v>28.3126715355631</v>
      </c>
    </row>
    <row r="56" spans="1:13" ht="15.75" customHeight="1">
      <c r="A56" s="293"/>
      <c r="B56" s="95">
        <v>2004</v>
      </c>
      <c r="C56" s="96">
        <v>1540524</v>
      </c>
      <c r="D56" s="72">
        <v>505529</v>
      </c>
      <c r="E56" s="66">
        <v>32.815392684567065</v>
      </c>
      <c r="F56" s="72">
        <v>315339</v>
      </c>
      <c r="G56" s="67">
        <v>20.469593463003495</v>
      </c>
      <c r="H56" s="72">
        <v>176773</v>
      </c>
      <c r="I56" s="68">
        <v>11.474861800270556</v>
      </c>
      <c r="J56" s="72">
        <v>326323</v>
      </c>
      <c r="K56" s="68">
        <v>21.18259760964451</v>
      </c>
      <c r="L56" s="72">
        <f t="shared" si="0"/>
        <v>708672</v>
      </c>
      <c r="M56" s="68">
        <f t="shared" si="1"/>
        <v>46.002009705788424</v>
      </c>
    </row>
    <row r="57" spans="1:13" ht="15.75" customHeight="1">
      <c r="A57" s="293"/>
      <c r="B57" s="95">
        <v>2005</v>
      </c>
      <c r="C57" s="96">
        <v>1227495</v>
      </c>
      <c r="D57" s="72">
        <v>506795</v>
      </c>
      <c r="E57" s="66">
        <v>41.28692988566145</v>
      </c>
      <c r="F57" s="72">
        <v>309868</v>
      </c>
      <c r="G57" s="67">
        <v>25.243931747176156</v>
      </c>
      <c r="H57" s="72">
        <v>185717</v>
      </c>
      <c r="I57" s="68">
        <v>15.12975612935287</v>
      </c>
      <c r="J57" s="72">
        <v>365741</v>
      </c>
      <c r="K57" s="68">
        <v>29.79572218216775</v>
      </c>
      <c r="L57" s="72">
        <f t="shared" si="0"/>
        <v>354959</v>
      </c>
      <c r="M57" s="68">
        <f t="shared" si="1"/>
        <v>28.9173479321708</v>
      </c>
    </row>
    <row r="58" spans="1:13" ht="15.75" customHeight="1">
      <c r="A58" s="294"/>
      <c r="B58" s="97">
        <v>2006</v>
      </c>
      <c r="C58" s="98">
        <v>1205340</v>
      </c>
      <c r="D58" s="120">
        <v>505358</v>
      </c>
      <c r="E58" s="74">
        <v>41.92659332636435</v>
      </c>
      <c r="F58" s="120">
        <v>309383</v>
      </c>
      <c r="G58" s="75">
        <v>25.667695422038594</v>
      </c>
      <c r="H58" s="120">
        <v>186403</v>
      </c>
      <c r="I58" s="76">
        <v>15.464765128511457</v>
      </c>
      <c r="J58" s="120">
        <v>360522</v>
      </c>
      <c r="K58" s="76">
        <v>29.910398725670767</v>
      </c>
      <c r="L58" s="120">
        <f t="shared" si="0"/>
        <v>339460</v>
      </c>
      <c r="M58" s="76">
        <f t="shared" si="1"/>
        <v>28.163007947964893</v>
      </c>
    </row>
    <row r="59" spans="1:13" ht="15.75" customHeight="1">
      <c r="A59" s="279" t="s">
        <v>45</v>
      </c>
      <c r="B59" s="90">
        <v>2002</v>
      </c>
      <c r="C59" s="91">
        <v>505579</v>
      </c>
      <c r="D59" s="119">
        <v>220273</v>
      </c>
      <c r="E59" s="92">
        <v>43.56846308885456</v>
      </c>
      <c r="F59" s="119">
        <v>130590</v>
      </c>
      <c r="G59" s="93">
        <v>25.829791189903062</v>
      </c>
      <c r="H59" s="119">
        <v>79066</v>
      </c>
      <c r="I59" s="94">
        <v>15.63870334804254</v>
      </c>
      <c r="J59" s="119">
        <v>181540</v>
      </c>
      <c r="K59" s="94">
        <v>35.907345835171164</v>
      </c>
      <c r="L59" s="119">
        <f t="shared" si="0"/>
        <v>103766</v>
      </c>
      <c r="M59" s="94">
        <f t="shared" si="1"/>
        <v>20.52419107597428</v>
      </c>
    </row>
    <row r="60" spans="1:13" ht="15.75" customHeight="1">
      <c r="A60" s="293"/>
      <c r="B60" s="95">
        <v>2003</v>
      </c>
      <c r="C60" s="96">
        <v>496499</v>
      </c>
      <c r="D60" s="72">
        <v>214522</v>
      </c>
      <c r="E60" s="66">
        <v>43.20693495857998</v>
      </c>
      <c r="F60" s="72">
        <v>128572</v>
      </c>
      <c r="G60" s="67">
        <v>25.89572184435417</v>
      </c>
      <c r="H60" s="72">
        <v>78956</v>
      </c>
      <c r="I60" s="68">
        <v>15.90254965266798</v>
      </c>
      <c r="J60" s="72">
        <v>168659</v>
      </c>
      <c r="K60" s="68">
        <v>33.9696555280071</v>
      </c>
      <c r="L60" s="72">
        <f t="shared" si="0"/>
        <v>113318</v>
      </c>
      <c r="M60" s="68">
        <f t="shared" si="1"/>
        <v>22.82340951341292</v>
      </c>
    </row>
    <row r="61" spans="1:13" ht="15.75" customHeight="1">
      <c r="A61" s="293"/>
      <c r="B61" s="95">
        <v>2004</v>
      </c>
      <c r="C61" s="96">
        <v>465393</v>
      </c>
      <c r="D61" s="72">
        <v>210416</v>
      </c>
      <c r="E61" s="66">
        <v>45.3</v>
      </c>
      <c r="F61" s="72">
        <v>125484</v>
      </c>
      <c r="G61" s="67">
        <v>26.963018352231337</v>
      </c>
      <c r="H61" s="72">
        <v>78239</v>
      </c>
      <c r="I61" s="68">
        <v>16.811383067643906</v>
      </c>
      <c r="J61" s="72">
        <v>151208</v>
      </c>
      <c r="K61" s="68">
        <v>32.49038984256317</v>
      </c>
      <c r="L61" s="72">
        <f t="shared" si="0"/>
        <v>103769</v>
      </c>
      <c r="M61" s="68">
        <f t="shared" si="1"/>
        <v>22.29706935858511</v>
      </c>
    </row>
    <row r="62" spans="1:13" ht="15.75" customHeight="1">
      <c r="A62" s="293"/>
      <c r="B62" s="95">
        <v>2005</v>
      </c>
      <c r="C62" s="96">
        <v>452938</v>
      </c>
      <c r="D62" s="72">
        <v>204205</v>
      </c>
      <c r="E62" s="66">
        <v>45.08453695649294</v>
      </c>
      <c r="F62" s="72">
        <v>124532</v>
      </c>
      <c r="G62" s="67">
        <v>27.49427073904155</v>
      </c>
      <c r="H62" s="72">
        <v>74417</v>
      </c>
      <c r="I62" s="68">
        <v>16.429842494999317</v>
      </c>
      <c r="J62" s="72">
        <v>145500</v>
      </c>
      <c r="K62" s="68">
        <v>32.123601905779594</v>
      </c>
      <c r="L62" s="72">
        <f t="shared" si="0"/>
        <v>103233</v>
      </c>
      <c r="M62" s="68">
        <f t="shared" si="1"/>
        <v>22.79186113772746</v>
      </c>
    </row>
    <row r="63" spans="1:13" ht="15.75" customHeight="1">
      <c r="A63" s="294"/>
      <c r="B63" s="97">
        <v>2006</v>
      </c>
      <c r="C63" s="98">
        <v>433314</v>
      </c>
      <c r="D63" s="120">
        <v>207086</v>
      </c>
      <c r="E63" s="74">
        <v>47.79120914625422</v>
      </c>
      <c r="F63" s="120">
        <v>127279</v>
      </c>
      <c r="G63" s="75">
        <v>29.37338742805448</v>
      </c>
      <c r="H63" s="120">
        <v>74904</v>
      </c>
      <c r="I63" s="76">
        <v>17.28630969689417</v>
      </c>
      <c r="J63" s="120">
        <v>113432</v>
      </c>
      <c r="K63" s="76">
        <v>26.17778331648643</v>
      </c>
      <c r="L63" s="120">
        <f t="shared" si="0"/>
        <v>112796</v>
      </c>
      <c r="M63" s="76">
        <f t="shared" si="1"/>
        <v>26.031007537259356</v>
      </c>
    </row>
    <row r="64" spans="1:13" ht="15.75" customHeight="1">
      <c r="A64" s="279" t="s">
        <v>50</v>
      </c>
      <c r="B64" s="90">
        <v>2002</v>
      </c>
      <c r="C64" s="91">
        <v>953191</v>
      </c>
      <c r="D64" s="119">
        <v>461306</v>
      </c>
      <c r="E64" s="92">
        <v>48.39596681042939</v>
      </c>
      <c r="F64" s="119">
        <v>275465</v>
      </c>
      <c r="G64" s="93">
        <v>28.899244747380116</v>
      </c>
      <c r="H64" s="119">
        <v>165714</v>
      </c>
      <c r="I64" s="94">
        <v>17.385183032571646</v>
      </c>
      <c r="J64" s="119">
        <v>237213</v>
      </c>
      <c r="K64" s="94">
        <v>24.88619804425346</v>
      </c>
      <c r="L64" s="119">
        <f t="shared" si="0"/>
        <v>254672</v>
      </c>
      <c r="M64" s="94">
        <f t="shared" si="1"/>
        <v>26.71783514531715</v>
      </c>
    </row>
    <row r="65" spans="1:13" ht="15.75" customHeight="1">
      <c r="A65" s="293"/>
      <c r="B65" s="95">
        <v>2003</v>
      </c>
      <c r="C65" s="65">
        <v>866067</v>
      </c>
      <c r="D65" s="72">
        <v>446939</v>
      </c>
      <c r="E65" s="66">
        <v>51.60559171519063</v>
      </c>
      <c r="F65" s="72">
        <v>265661</v>
      </c>
      <c r="G65" s="67">
        <v>30.674416644439752</v>
      </c>
      <c r="H65" s="72">
        <v>167058</v>
      </c>
      <c r="I65" s="68">
        <v>19.28926976781242</v>
      </c>
      <c r="J65" s="72">
        <v>167824</v>
      </c>
      <c r="K65" s="68">
        <v>19.377715580896165</v>
      </c>
      <c r="L65" s="72">
        <f t="shared" si="0"/>
        <v>251304</v>
      </c>
      <c r="M65" s="68">
        <f t="shared" si="1"/>
        <v>29.016692703913204</v>
      </c>
    </row>
    <row r="66" spans="1:13" ht="15.75" customHeight="1">
      <c r="A66" s="293"/>
      <c r="B66" s="95">
        <v>2004</v>
      </c>
      <c r="C66" s="96">
        <v>857168</v>
      </c>
      <c r="D66" s="72">
        <v>443043</v>
      </c>
      <c r="E66" s="66">
        <v>51.68683385287365</v>
      </c>
      <c r="F66" s="72">
        <v>262083</v>
      </c>
      <c r="G66" s="67">
        <v>30.57545312004181</v>
      </c>
      <c r="H66" s="72">
        <v>166455</v>
      </c>
      <c r="I66" s="68">
        <v>19.419180370709128</v>
      </c>
      <c r="J66" s="72">
        <v>163080</v>
      </c>
      <c r="K66" s="68">
        <v>19.025441920370337</v>
      </c>
      <c r="L66" s="72">
        <f t="shared" si="0"/>
        <v>251045</v>
      </c>
      <c r="M66" s="68">
        <f t="shared" si="1"/>
        <v>29.28772422675602</v>
      </c>
    </row>
    <row r="67" spans="1:13" ht="15.75" customHeight="1">
      <c r="A67" s="293"/>
      <c r="B67" s="95">
        <v>2005</v>
      </c>
      <c r="C67" s="96">
        <v>835175</v>
      </c>
      <c r="D67" s="72">
        <v>429968</v>
      </c>
      <c r="E67" s="66">
        <v>51.48238393151136</v>
      </c>
      <c r="F67" s="72">
        <v>258161</v>
      </c>
      <c r="G67" s="67">
        <v>30.911006675247705</v>
      </c>
      <c r="H67" s="72">
        <v>157787</v>
      </c>
      <c r="I67" s="68">
        <v>18.892687161373363</v>
      </c>
      <c r="J67" s="72">
        <v>161303</v>
      </c>
      <c r="K67" s="68">
        <v>19.313676774328734</v>
      </c>
      <c r="L67" s="72">
        <f t="shared" si="0"/>
        <v>243904</v>
      </c>
      <c r="M67" s="68">
        <f t="shared" si="1"/>
        <v>29.20393929415991</v>
      </c>
    </row>
    <row r="68" spans="1:13" ht="15.75" customHeight="1">
      <c r="A68" s="294"/>
      <c r="B68" s="97">
        <v>2006</v>
      </c>
      <c r="C68" s="98">
        <v>819862</v>
      </c>
      <c r="D68" s="120">
        <v>432925</v>
      </c>
      <c r="E68" s="74">
        <v>52.804618338208144</v>
      </c>
      <c r="F68" s="120">
        <v>269669</v>
      </c>
      <c r="G68" s="75">
        <v>32.891998897375416</v>
      </c>
      <c r="H68" s="120">
        <v>150381</v>
      </c>
      <c r="I68" s="76">
        <v>18.34223320510037</v>
      </c>
      <c r="J68" s="120">
        <v>148212</v>
      </c>
      <c r="K68" s="76">
        <v>18.077676487018547</v>
      </c>
      <c r="L68" s="120">
        <f t="shared" si="0"/>
        <v>238725</v>
      </c>
      <c r="M68" s="76">
        <f t="shared" si="1"/>
        <v>29.117705174773317</v>
      </c>
    </row>
    <row r="69" spans="1:13" ht="15.75" customHeight="1">
      <c r="A69" s="279" t="s">
        <v>39</v>
      </c>
      <c r="B69" s="90">
        <v>2002</v>
      </c>
      <c r="C69" s="91">
        <v>866653</v>
      </c>
      <c r="D69" s="119">
        <v>355596</v>
      </c>
      <c r="E69" s="92">
        <v>41.030954718901334</v>
      </c>
      <c r="F69" s="119">
        <v>252017</v>
      </c>
      <c r="G69" s="93">
        <v>29</v>
      </c>
      <c r="H69" s="119">
        <v>86471</v>
      </c>
      <c r="I69" s="94">
        <v>9.97758041569117</v>
      </c>
      <c r="J69" s="119">
        <v>295319</v>
      </c>
      <c r="K69" s="94">
        <v>34.07580658002684</v>
      </c>
      <c r="L69" s="119">
        <f t="shared" si="0"/>
        <v>215738</v>
      </c>
      <c r="M69" s="94">
        <f t="shared" si="1"/>
        <v>24.893238701071823</v>
      </c>
    </row>
    <row r="70" spans="1:13" ht="15.75" customHeight="1">
      <c r="A70" s="293"/>
      <c r="B70" s="95">
        <v>2003</v>
      </c>
      <c r="C70" s="65">
        <v>811290</v>
      </c>
      <c r="D70" s="72">
        <v>354067</v>
      </c>
      <c r="E70" s="66">
        <v>43.64247063318912</v>
      </c>
      <c r="F70" s="72">
        <v>248915</v>
      </c>
      <c r="G70" s="67">
        <v>30.681383968741137</v>
      </c>
      <c r="H70" s="72">
        <v>95735</v>
      </c>
      <c r="I70" s="68">
        <v>11.800342664152152</v>
      </c>
      <c r="J70" s="72">
        <v>245259</v>
      </c>
      <c r="K70" s="68">
        <v>30.230743630514368</v>
      </c>
      <c r="L70" s="72">
        <f t="shared" si="0"/>
        <v>211964</v>
      </c>
      <c r="M70" s="68">
        <f t="shared" si="1"/>
        <v>26.126785736296515</v>
      </c>
    </row>
    <row r="71" spans="1:13" ht="15.75" customHeight="1">
      <c r="A71" s="293"/>
      <c r="B71" s="95">
        <v>2004</v>
      </c>
      <c r="C71" s="96">
        <v>774598</v>
      </c>
      <c r="D71" s="72">
        <v>349919</v>
      </c>
      <c r="E71" s="66">
        <v>45.17427104123687</v>
      </c>
      <c r="F71" s="72">
        <v>240765</v>
      </c>
      <c r="G71" s="67">
        <v>31.08257444506699</v>
      </c>
      <c r="H71" s="72">
        <v>99976</v>
      </c>
      <c r="I71" s="68">
        <v>12.90682392673361</v>
      </c>
      <c r="J71" s="72">
        <v>212376</v>
      </c>
      <c r="K71" s="68">
        <v>27.417576601024013</v>
      </c>
      <c r="L71" s="72">
        <f t="shared" si="0"/>
        <v>212303</v>
      </c>
      <c r="M71" s="68">
        <f t="shared" si="1"/>
        <v>27.408152357739112</v>
      </c>
    </row>
    <row r="72" spans="1:13" ht="15.75" customHeight="1">
      <c r="A72" s="293"/>
      <c r="B72" s="95">
        <v>2005</v>
      </c>
      <c r="C72" s="96">
        <v>772850</v>
      </c>
      <c r="D72" s="72">
        <v>356516</v>
      </c>
      <c r="E72" s="66">
        <v>46.13003817040823</v>
      </c>
      <c r="F72" s="72">
        <v>241657</v>
      </c>
      <c r="G72" s="67">
        <v>31.26829268292683</v>
      </c>
      <c r="H72" s="72">
        <v>105840</v>
      </c>
      <c r="I72" s="68">
        <v>13.694766125380086</v>
      </c>
      <c r="J72" s="72">
        <v>187992</v>
      </c>
      <c r="K72" s="68">
        <v>24.32451316555606</v>
      </c>
      <c r="L72" s="72">
        <f t="shared" si="0"/>
        <v>228342</v>
      </c>
      <c r="M72" s="68">
        <f t="shared" si="1"/>
        <v>29.54544866403571</v>
      </c>
    </row>
    <row r="73" spans="1:13" ht="15.75" customHeight="1">
      <c r="A73" s="294"/>
      <c r="B73" s="97">
        <v>2006</v>
      </c>
      <c r="C73" s="98">
        <v>777133</v>
      </c>
      <c r="D73" s="120">
        <v>370436</v>
      </c>
      <c r="E73" s="74">
        <v>47.667001658660745</v>
      </c>
      <c r="F73" s="120">
        <v>244239</v>
      </c>
      <c r="G73" s="75">
        <v>31.428211129883817</v>
      </c>
      <c r="H73" s="120">
        <v>118148</v>
      </c>
      <c r="I73" s="76">
        <v>15.20306047999506</v>
      </c>
      <c r="J73" s="120">
        <v>170747</v>
      </c>
      <c r="K73" s="76">
        <v>21.97140000488977</v>
      </c>
      <c r="L73" s="120">
        <f t="shared" si="0"/>
        <v>235950</v>
      </c>
      <c r="M73" s="76">
        <f t="shared" si="1"/>
        <v>30.361598336449486</v>
      </c>
    </row>
    <row r="74" spans="1:13" ht="15.75" customHeight="1">
      <c r="A74" s="279" t="s">
        <v>48</v>
      </c>
      <c r="B74" s="90">
        <v>2002</v>
      </c>
      <c r="C74" s="91">
        <v>1183444</v>
      </c>
      <c r="D74" s="119">
        <v>606082</v>
      </c>
      <c r="E74" s="92">
        <v>51.213407647510145</v>
      </c>
      <c r="F74" s="119">
        <v>405292</v>
      </c>
      <c r="G74" s="93">
        <v>34.24682536731776</v>
      </c>
      <c r="H74" s="119">
        <v>175928</v>
      </c>
      <c r="I74" s="94">
        <v>14.865764666515696</v>
      </c>
      <c r="J74" s="119">
        <v>311610</v>
      </c>
      <c r="K74" s="94">
        <v>26.33077695269062</v>
      </c>
      <c r="L74" s="119">
        <f aca="true" t="shared" si="2" ref="L74:L137">C74-D74-J74</f>
        <v>265752</v>
      </c>
      <c r="M74" s="94">
        <f aca="true" t="shared" si="3" ref="M74:M137">L74/C74*100</f>
        <v>22.45581539979923</v>
      </c>
    </row>
    <row r="75" spans="1:13" ht="15.75" customHeight="1">
      <c r="A75" s="293"/>
      <c r="B75" s="95">
        <v>2003</v>
      </c>
      <c r="C75" s="65">
        <v>1146740</v>
      </c>
      <c r="D75" s="72">
        <v>596129</v>
      </c>
      <c r="E75" s="66">
        <v>51.984669585084674</v>
      </c>
      <c r="F75" s="72">
        <v>392015</v>
      </c>
      <c r="G75" s="67">
        <v>34.18516839039364</v>
      </c>
      <c r="H75" s="72">
        <v>185922</v>
      </c>
      <c r="I75" s="68">
        <v>16.213091023248513</v>
      </c>
      <c r="J75" s="72">
        <v>274479</v>
      </c>
      <c r="K75" s="68">
        <v>23.935591328461552</v>
      </c>
      <c r="L75" s="72">
        <f t="shared" si="2"/>
        <v>276132</v>
      </c>
      <c r="M75" s="68">
        <f t="shared" si="3"/>
        <v>24.07973908645377</v>
      </c>
    </row>
    <row r="76" spans="1:13" ht="15.75" customHeight="1">
      <c r="A76" s="293"/>
      <c r="B76" s="95">
        <v>2004</v>
      </c>
      <c r="C76" s="96">
        <v>1121866</v>
      </c>
      <c r="D76" s="72">
        <v>586918</v>
      </c>
      <c r="E76" s="66">
        <v>52.316230280621745</v>
      </c>
      <c r="F76" s="72">
        <v>391979</v>
      </c>
      <c r="G76" s="67">
        <v>34.93991260988389</v>
      </c>
      <c r="H76" s="72">
        <v>176434</v>
      </c>
      <c r="I76" s="68">
        <v>15.726833686019543</v>
      </c>
      <c r="J76" s="72">
        <v>253806</v>
      </c>
      <c r="K76" s="68">
        <v>22.623557537174673</v>
      </c>
      <c r="L76" s="72">
        <f t="shared" si="2"/>
        <v>281142</v>
      </c>
      <c r="M76" s="68">
        <f t="shared" si="3"/>
        <v>25.06021218220358</v>
      </c>
    </row>
    <row r="77" spans="1:13" ht="15.75" customHeight="1">
      <c r="A77" s="293"/>
      <c r="B77" s="95">
        <v>2005</v>
      </c>
      <c r="C77" s="96">
        <v>1092766</v>
      </c>
      <c r="D77" s="72">
        <v>578534</v>
      </c>
      <c r="E77" s="66">
        <v>52.9421669415044</v>
      </c>
      <c r="F77" s="72">
        <v>393045</v>
      </c>
      <c r="G77" s="67">
        <v>35.967901636763955</v>
      </c>
      <c r="H77" s="72">
        <v>170204</v>
      </c>
      <c r="I77" s="68">
        <v>15.575521200330172</v>
      </c>
      <c r="J77" s="72">
        <v>225619</v>
      </c>
      <c r="K77" s="68">
        <v>20.7</v>
      </c>
      <c r="L77" s="72">
        <f t="shared" si="2"/>
        <v>288613</v>
      </c>
      <c r="M77" s="68">
        <f t="shared" si="3"/>
        <v>26.41123534224161</v>
      </c>
    </row>
    <row r="78" spans="1:13" ht="15.75" customHeight="1">
      <c r="A78" s="294"/>
      <c r="B78" s="97">
        <v>2006</v>
      </c>
      <c r="C78" s="98">
        <v>1095317</v>
      </c>
      <c r="D78" s="120">
        <v>578400</v>
      </c>
      <c r="E78" s="74">
        <v>52.806630409278775</v>
      </c>
      <c r="F78" s="120">
        <v>394219</v>
      </c>
      <c r="G78" s="75">
        <v>35.99131575607792</v>
      </c>
      <c r="H78" s="120">
        <v>168338</v>
      </c>
      <c r="I78" s="76">
        <v>15.368884076481967</v>
      </c>
      <c r="J78" s="120">
        <v>212770</v>
      </c>
      <c r="K78" s="76">
        <v>19.425426611656714</v>
      </c>
      <c r="L78" s="120">
        <f t="shared" si="2"/>
        <v>304147</v>
      </c>
      <c r="M78" s="76">
        <f t="shared" si="3"/>
        <v>27.767942979064507</v>
      </c>
    </row>
    <row r="79" spans="1:13" ht="15.75" customHeight="1">
      <c r="A79" s="279" t="s">
        <v>36</v>
      </c>
      <c r="B79" s="90">
        <v>2002</v>
      </c>
      <c r="C79" s="91">
        <v>2153392</v>
      </c>
      <c r="D79" s="119">
        <v>1077913</v>
      </c>
      <c r="E79" s="92">
        <v>50.05651548812292</v>
      </c>
      <c r="F79" s="119">
        <v>764063</v>
      </c>
      <c r="G79" s="93">
        <v>35.48183516981581</v>
      </c>
      <c r="H79" s="119">
        <v>261331</v>
      </c>
      <c r="I79" s="94">
        <v>12.135783916723012</v>
      </c>
      <c r="J79" s="119">
        <v>375161</v>
      </c>
      <c r="K79" s="94">
        <v>17.421862809929635</v>
      </c>
      <c r="L79" s="119">
        <f t="shared" si="2"/>
        <v>700318</v>
      </c>
      <c r="M79" s="94">
        <f t="shared" si="3"/>
        <v>32.52162170194744</v>
      </c>
    </row>
    <row r="80" spans="1:13" ht="15.75" customHeight="1">
      <c r="A80" s="293"/>
      <c r="B80" s="95">
        <v>2003</v>
      </c>
      <c r="C80" s="65">
        <v>2118458</v>
      </c>
      <c r="D80" s="72">
        <v>1054011</v>
      </c>
      <c r="E80" s="66">
        <v>49.75368876796236</v>
      </c>
      <c r="F80" s="72">
        <v>756741</v>
      </c>
      <c r="G80" s="67">
        <v>35.72131238853921</v>
      </c>
      <c r="H80" s="72">
        <v>259838</v>
      </c>
      <c r="I80" s="68">
        <v>12.265430799194508</v>
      </c>
      <c r="J80" s="72">
        <v>347009</v>
      </c>
      <c r="K80" s="68">
        <v>16.380263380251105</v>
      </c>
      <c r="L80" s="72">
        <f t="shared" si="2"/>
        <v>717438</v>
      </c>
      <c r="M80" s="68">
        <f t="shared" si="3"/>
        <v>33.86604785178653</v>
      </c>
    </row>
    <row r="81" spans="1:13" ht="15.75" customHeight="1">
      <c r="A81" s="293"/>
      <c r="B81" s="95">
        <v>2004</v>
      </c>
      <c r="C81" s="96">
        <v>2113746</v>
      </c>
      <c r="D81" s="72">
        <v>1055878</v>
      </c>
      <c r="E81" s="66">
        <v>49.9</v>
      </c>
      <c r="F81" s="72">
        <v>759310</v>
      </c>
      <c r="G81" s="67">
        <v>35.922480752181194</v>
      </c>
      <c r="H81" s="72">
        <v>258388</v>
      </c>
      <c r="I81" s="68">
        <v>12.224174522388214</v>
      </c>
      <c r="J81" s="72">
        <v>354626</v>
      </c>
      <c r="K81" s="68">
        <v>16.777134054895907</v>
      </c>
      <c r="L81" s="72">
        <f t="shared" si="2"/>
        <v>703242</v>
      </c>
      <c r="M81" s="68">
        <f t="shared" si="3"/>
        <v>33.2699387722082</v>
      </c>
    </row>
    <row r="82" spans="1:13" ht="15.75" customHeight="1">
      <c r="A82" s="293"/>
      <c r="B82" s="95">
        <v>2005</v>
      </c>
      <c r="C82" s="96">
        <v>2073650</v>
      </c>
      <c r="D82" s="72">
        <v>1058365</v>
      </c>
      <c r="E82" s="66">
        <v>51.03874810117426</v>
      </c>
      <c r="F82" s="72">
        <v>753819</v>
      </c>
      <c r="G82" s="67">
        <v>36.35227738528681</v>
      </c>
      <c r="H82" s="72">
        <v>266472</v>
      </c>
      <c r="I82" s="68">
        <v>12.850384587562994</v>
      </c>
      <c r="J82" s="72">
        <v>278655</v>
      </c>
      <c r="K82" s="68">
        <v>13.437899356207653</v>
      </c>
      <c r="L82" s="72">
        <f t="shared" si="2"/>
        <v>736630</v>
      </c>
      <c r="M82" s="68">
        <f t="shared" si="3"/>
        <v>35.523352542618085</v>
      </c>
    </row>
    <row r="83" spans="1:13" ht="15.75" customHeight="1">
      <c r="A83" s="294"/>
      <c r="B83" s="97">
        <v>2006</v>
      </c>
      <c r="C83" s="98">
        <v>2181775</v>
      </c>
      <c r="D83" s="120">
        <v>1115945</v>
      </c>
      <c r="E83" s="74">
        <v>51.14849148056055</v>
      </c>
      <c r="F83" s="120">
        <v>757371</v>
      </c>
      <c r="G83" s="75">
        <v>34.71352453850649</v>
      </c>
      <c r="H83" s="120">
        <v>322960</v>
      </c>
      <c r="I83" s="76">
        <v>14.802626301978894</v>
      </c>
      <c r="J83" s="120">
        <v>284307</v>
      </c>
      <c r="K83" s="76">
        <v>13.030995405117393</v>
      </c>
      <c r="L83" s="120">
        <f t="shared" si="2"/>
        <v>781523</v>
      </c>
      <c r="M83" s="76">
        <f t="shared" si="3"/>
        <v>35.820513114322054</v>
      </c>
    </row>
    <row r="84" spans="1:13" ht="15.75" customHeight="1">
      <c r="A84" s="279" t="s">
        <v>63</v>
      </c>
      <c r="B84" s="90">
        <v>2002</v>
      </c>
      <c r="C84" s="91">
        <v>822247</v>
      </c>
      <c r="D84" s="119">
        <v>428887</v>
      </c>
      <c r="E84" s="92">
        <v>52.160360572917874</v>
      </c>
      <c r="F84" s="119">
        <v>319497</v>
      </c>
      <c r="G84" s="93">
        <v>38.85657229518624</v>
      </c>
      <c r="H84" s="119">
        <v>92152</v>
      </c>
      <c r="I84" s="94">
        <v>11.207337941032318</v>
      </c>
      <c r="J84" s="119">
        <v>145349</v>
      </c>
      <c r="K84" s="94">
        <v>17.677048380839334</v>
      </c>
      <c r="L84" s="119">
        <f t="shared" si="2"/>
        <v>248011</v>
      </c>
      <c r="M84" s="94">
        <f t="shared" si="3"/>
        <v>30.1625910462428</v>
      </c>
    </row>
    <row r="85" spans="1:13" ht="15.75" customHeight="1">
      <c r="A85" s="293"/>
      <c r="B85" s="95">
        <v>2003</v>
      </c>
      <c r="C85" s="65">
        <v>789951</v>
      </c>
      <c r="D85" s="72">
        <v>411880</v>
      </c>
      <c r="E85" s="66">
        <v>52.139942857215196</v>
      </c>
      <c r="F85" s="72">
        <v>307531</v>
      </c>
      <c r="G85" s="67">
        <v>38.930389353263685</v>
      </c>
      <c r="H85" s="72">
        <v>93154</v>
      </c>
      <c r="I85" s="68">
        <v>11.792376995535166</v>
      </c>
      <c r="J85" s="72">
        <v>127615</v>
      </c>
      <c r="K85" s="68">
        <v>16.154799474904138</v>
      </c>
      <c r="L85" s="72">
        <f t="shared" si="2"/>
        <v>250456</v>
      </c>
      <c r="M85" s="68">
        <f t="shared" si="3"/>
        <v>31.705257667880666</v>
      </c>
    </row>
    <row r="86" spans="1:13" ht="15.75" customHeight="1">
      <c r="A86" s="293"/>
      <c r="B86" s="95">
        <v>2004</v>
      </c>
      <c r="C86" s="96">
        <v>804539</v>
      </c>
      <c r="D86" s="72">
        <v>424705</v>
      </c>
      <c r="E86" s="66">
        <v>52.788615592283286</v>
      </c>
      <c r="F86" s="72">
        <v>313375</v>
      </c>
      <c r="G86" s="67">
        <v>38.9508774590169</v>
      </c>
      <c r="H86" s="72">
        <v>100128</v>
      </c>
      <c r="I86" s="68">
        <v>12.445387979948766</v>
      </c>
      <c r="J86" s="72">
        <v>121490</v>
      </c>
      <c r="K86" s="68">
        <v>15.100573123242006</v>
      </c>
      <c r="L86" s="72">
        <f t="shared" si="2"/>
        <v>258344</v>
      </c>
      <c r="M86" s="68">
        <f t="shared" si="3"/>
        <v>32.110811284474714</v>
      </c>
    </row>
    <row r="87" spans="1:13" ht="15.75" customHeight="1">
      <c r="A87" s="293"/>
      <c r="B87" s="95">
        <v>2005</v>
      </c>
      <c r="C87" s="96">
        <v>843175</v>
      </c>
      <c r="D87" s="72">
        <v>411446</v>
      </c>
      <c r="E87" s="66">
        <v>48.7972247754025</v>
      </c>
      <c r="F87" s="72">
        <v>308159</v>
      </c>
      <c r="G87" s="67">
        <v>36.547454561627184</v>
      </c>
      <c r="H87" s="72">
        <v>92411</v>
      </c>
      <c r="I87" s="68">
        <v>10.95988377264506</v>
      </c>
      <c r="J87" s="72">
        <v>139725</v>
      </c>
      <c r="K87" s="68">
        <v>16.571293029323687</v>
      </c>
      <c r="L87" s="72">
        <f t="shared" si="2"/>
        <v>292004</v>
      </c>
      <c r="M87" s="68">
        <f t="shared" si="3"/>
        <v>34.63148219527382</v>
      </c>
    </row>
    <row r="88" spans="1:13" ht="15.75" customHeight="1">
      <c r="A88" s="294"/>
      <c r="B88" s="97">
        <v>2006</v>
      </c>
      <c r="C88" s="98">
        <v>813315</v>
      </c>
      <c r="D88" s="120">
        <v>420830</v>
      </c>
      <c r="E88" s="74">
        <v>51.74255977081451</v>
      </c>
      <c r="F88" s="120">
        <v>317476</v>
      </c>
      <c r="G88" s="75">
        <v>39.03481430933894</v>
      </c>
      <c r="H88" s="120">
        <v>93489</v>
      </c>
      <c r="I88" s="76">
        <v>11.494808284612972</v>
      </c>
      <c r="J88" s="120">
        <v>113612</v>
      </c>
      <c r="K88" s="76">
        <v>13.969003399666796</v>
      </c>
      <c r="L88" s="120">
        <f t="shared" si="2"/>
        <v>278873</v>
      </c>
      <c r="M88" s="76">
        <f t="shared" si="3"/>
        <v>34.2884368295187</v>
      </c>
    </row>
    <row r="89" spans="1:13" ht="15.75" customHeight="1">
      <c r="A89" s="279" t="s">
        <v>64</v>
      </c>
      <c r="B89" s="90">
        <v>2002</v>
      </c>
      <c r="C89" s="91">
        <v>2720339</v>
      </c>
      <c r="D89" s="119">
        <v>1372145</v>
      </c>
      <c r="E89" s="92">
        <v>50.44022086953134</v>
      </c>
      <c r="F89" s="119">
        <v>955809</v>
      </c>
      <c r="G89" s="93">
        <v>35.13565772501148</v>
      </c>
      <c r="H89" s="119">
        <v>351500</v>
      </c>
      <c r="I89" s="94">
        <v>12.921183720117234</v>
      </c>
      <c r="J89" s="119">
        <v>319166</v>
      </c>
      <c r="K89" s="94">
        <v>11.732581858363975</v>
      </c>
      <c r="L89" s="119">
        <f t="shared" si="2"/>
        <v>1029028</v>
      </c>
      <c r="M89" s="94">
        <f t="shared" si="3"/>
        <v>37.82719727210469</v>
      </c>
    </row>
    <row r="90" spans="1:13" ht="15.75" customHeight="1">
      <c r="A90" s="293"/>
      <c r="B90" s="95">
        <v>2003</v>
      </c>
      <c r="C90" s="65">
        <v>2603109</v>
      </c>
      <c r="D90" s="72">
        <v>1327527</v>
      </c>
      <c r="E90" s="66">
        <v>50.99774922986321</v>
      </c>
      <c r="F90" s="72">
        <v>953961</v>
      </c>
      <c r="G90" s="67">
        <v>36.64698635362561</v>
      </c>
      <c r="H90" s="72">
        <v>335382</v>
      </c>
      <c r="I90" s="68">
        <v>12.883901519298654</v>
      </c>
      <c r="J90" s="72">
        <v>274800</v>
      </c>
      <c r="K90" s="68">
        <v>10.556607502797617</v>
      </c>
      <c r="L90" s="72">
        <f t="shared" si="2"/>
        <v>1000782</v>
      </c>
      <c r="M90" s="68">
        <f t="shared" si="3"/>
        <v>38.44564326733917</v>
      </c>
    </row>
    <row r="91" spans="1:13" ht="15.75" customHeight="1">
      <c r="A91" s="293"/>
      <c r="B91" s="95">
        <v>2004</v>
      </c>
      <c r="C91" s="96">
        <v>2652994</v>
      </c>
      <c r="D91" s="72">
        <v>1321556</v>
      </c>
      <c r="E91" s="66">
        <v>49.81375758859613</v>
      </c>
      <c r="F91" s="72">
        <v>948410</v>
      </c>
      <c r="G91" s="67">
        <v>35.748667354694355</v>
      </c>
      <c r="H91" s="72">
        <v>333452</v>
      </c>
      <c r="I91" s="68">
        <v>12.568893861049062</v>
      </c>
      <c r="J91" s="72">
        <v>284036</v>
      </c>
      <c r="K91" s="68">
        <v>10.70624358743367</v>
      </c>
      <c r="L91" s="72">
        <f t="shared" si="2"/>
        <v>1047402</v>
      </c>
      <c r="M91" s="68">
        <f t="shared" si="3"/>
        <v>39.479998823970206</v>
      </c>
    </row>
    <row r="92" spans="1:13" ht="15.75" customHeight="1">
      <c r="A92" s="293"/>
      <c r="B92" s="95">
        <v>2005</v>
      </c>
      <c r="C92" s="96">
        <v>2633213</v>
      </c>
      <c r="D92" s="72">
        <v>1260261</v>
      </c>
      <c r="E92" s="66">
        <v>47.86019968760598</v>
      </c>
      <c r="F92" s="72">
        <v>889000</v>
      </c>
      <c r="G92" s="67">
        <v>33.76103642204409</v>
      </c>
      <c r="H92" s="72">
        <v>330829</v>
      </c>
      <c r="I92" s="68">
        <v>12.56370069569002</v>
      </c>
      <c r="J92" s="72">
        <v>241984</v>
      </c>
      <c r="K92" s="68">
        <v>9.189685756526343</v>
      </c>
      <c r="L92" s="72">
        <f t="shared" si="2"/>
        <v>1130968</v>
      </c>
      <c r="M92" s="68">
        <f t="shared" si="3"/>
        <v>42.95011455586768</v>
      </c>
    </row>
    <row r="93" spans="1:13" ht="15.75" customHeight="1">
      <c r="A93" s="294"/>
      <c r="B93" s="97">
        <v>2006</v>
      </c>
      <c r="C93" s="98">
        <v>2802544</v>
      </c>
      <c r="D93" s="120">
        <v>1247040</v>
      </c>
      <c r="E93" s="74">
        <v>44.49671441376121</v>
      </c>
      <c r="F93" s="120">
        <v>902772</v>
      </c>
      <c r="G93" s="75">
        <v>32.2125897042116</v>
      </c>
      <c r="H93" s="120">
        <v>306563</v>
      </c>
      <c r="I93" s="76">
        <v>10.938739944850107</v>
      </c>
      <c r="J93" s="120">
        <v>246180</v>
      </c>
      <c r="K93" s="76">
        <v>8.784161818690448</v>
      </c>
      <c r="L93" s="120">
        <f t="shared" si="2"/>
        <v>1309324</v>
      </c>
      <c r="M93" s="76">
        <f t="shared" si="3"/>
        <v>46.71912376754834</v>
      </c>
    </row>
    <row r="94" spans="1:13" ht="15.75" customHeight="1">
      <c r="A94" s="279" t="s">
        <v>54</v>
      </c>
      <c r="B94" s="90">
        <v>2002</v>
      </c>
      <c r="C94" s="91">
        <v>2051242</v>
      </c>
      <c r="D94" s="119">
        <v>941505</v>
      </c>
      <c r="E94" s="92">
        <v>45.89926493314782</v>
      </c>
      <c r="F94" s="119">
        <v>638747</v>
      </c>
      <c r="G94" s="93">
        <v>31.139524249210965</v>
      </c>
      <c r="H94" s="119">
        <v>268375</v>
      </c>
      <c r="I94" s="94">
        <v>13.083536706054186</v>
      </c>
      <c r="J94" s="119">
        <v>384303</v>
      </c>
      <c r="K94" s="94">
        <v>18.73513705355097</v>
      </c>
      <c r="L94" s="119">
        <f t="shared" si="2"/>
        <v>725434</v>
      </c>
      <c r="M94" s="94">
        <f t="shared" si="3"/>
        <v>35.36559801330121</v>
      </c>
    </row>
    <row r="95" spans="1:13" ht="15.75" customHeight="1">
      <c r="A95" s="293"/>
      <c r="B95" s="95">
        <v>2003</v>
      </c>
      <c r="C95" s="65">
        <v>2100376</v>
      </c>
      <c r="D95" s="72">
        <v>927051</v>
      </c>
      <c r="E95" s="66">
        <v>44.13738302094482</v>
      </c>
      <c r="F95" s="72">
        <v>629815</v>
      </c>
      <c r="G95" s="67">
        <v>29.985821586230276</v>
      </c>
      <c r="H95" s="72">
        <v>274394</v>
      </c>
      <c r="I95" s="68">
        <v>13.064041866789566</v>
      </c>
      <c r="J95" s="72">
        <v>469691</v>
      </c>
      <c r="K95" s="68">
        <v>22.36223419044971</v>
      </c>
      <c r="L95" s="72">
        <f t="shared" si="2"/>
        <v>703634</v>
      </c>
      <c r="M95" s="68">
        <f t="shared" si="3"/>
        <v>33.50038278860547</v>
      </c>
    </row>
    <row r="96" spans="1:13" ht="15.75" customHeight="1">
      <c r="A96" s="293"/>
      <c r="B96" s="95">
        <v>2004</v>
      </c>
      <c r="C96" s="96">
        <v>2106300</v>
      </c>
      <c r="D96" s="72">
        <v>935864</v>
      </c>
      <c r="E96" s="66">
        <v>44.4316574087262</v>
      </c>
      <c r="F96" s="72">
        <v>623396</v>
      </c>
      <c r="G96" s="67">
        <v>29.59673360869772</v>
      </c>
      <c r="H96" s="72">
        <v>289168</v>
      </c>
      <c r="I96" s="68">
        <v>13.7287186060865</v>
      </c>
      <c r="J96" s="72">
        <v>419919</v>
      </c>
      <c r="K96" s="68">
        <v>19.93633385557613</v>
      </c>
      <c r="L96" s="72">
        <f t="shared" si="2"/>
        <v>750517</v>
      </c>
      <c r="M96" s="68">
        <f t="shared" si="3"/>
        <v>35.63200873569767</v>
      </c>
    </row>
    <row r="97" spans="1:13" ht="15.75" customHeight="1">
      <c r="A97" s="293"/>
      <c r="B97" s="95">
        <v>2005</v>
      </c>
      <c r="C97" s="96">
        <v>2635387</v>
      </c>
      <c r="D97" s="72">
        <v>1531735</v>
      </c>
      <c r="E97" s="66">
        <v>58.12182423302536</v>
      </c>
      <c r="F97" s="72">
        <v>625605</v>
      </c>
      <c r="G97" s="67">
        <v>23.738638765388156</v>
      </c>
      <c r="H97" s="72">
        <v>886010</v>
      </c>
      <c r="I97" s="68">
        <v>33.619730233168795</v>
      </c>
      <c r="J97" s="72">
        <v>401470</v>
      </c>
      <c r="K97" s="68">
        <v>15.233815754574188</v>
      </c>
      <c r="L97" s="72">
        <f t="shared" si="2"/>
        <v>702182</v>
      </c>
      <c r="M97" s="68">
        <f t="shared" si="3"/>
        <v>26.644360012400455</v>
      </c>
    </row>
    <row r="98" spans="1:13" ht="15.75" customHeight="1">
      <c r="A98" s="294"/>
      <c r="B98" s="97">
        <v>2006</v>
      </c>
      <c r="C98" s="98">
        <v>2187526</v>
      </c>
      <c r="D98" s="120">
        <v>886961</v>
      </c>
      <c r="E98" s="74">
        <v>40.5463066496124</v>
      </c>
      <c r="F98" s="120">
        <v>634064</v>
      </c>
      <c r="G98" s="75">
        <v>28.98543834450425</v>
      </c>
      <c r="H98" s="120">
        <v>232475</v>
      </c>
      <c r="I98" s="76">
        <v>10.6273022583503</v>
      </c>
      <c r="J98" s="120">
        <v>342420</v>
      </c>
      <c r="K98" s="76">
        <v>15.653299663638284</v>
      </c>
      <c r="L98" s="120">
        <f t="shared" si="2"/>
        <v>958145</v>
      </c>
      <c r="M98" s="76">
        <f t="shared" si="3"/>
        <v>43.800393686749324</v>
      </c>
    </row>
    <row r="99" spans="1:13" s="37" customFormat="1" ht="15.75" customHeight="1">
      <c r="A99" s="279" t="s">
        <v>51</v>
      </c>
      <c r="B99" s="90">
        <v>2002</v>
      </c>
      <c r="C99" s="91">
        <v>651834</v>
      </c>
      <c r="D99" s="119">
        <v>259497</v>
      </c>
      <c r="E99" s="92">
        <v>39.81028912269075</v>
      </c>
      <c r="F99" s="119">
        <v>141523</v>
      </c>
      <c r="G99" s="93">
        <v>21.71150937201803</v>
      </c>
      <c r="H99" s="119">
        <v>105251</v>
      </c>
      <c r="I99" s="94">
        <v>16.146902432214336</v>
      </c>
      <c r="J99" s="119">
        <v>241241</v>
      </c>
      <c r="K99" s="94">
        <v>37.009576057707946</v>
      </c>
      <c r="L99" s="119">
        <f t="shared" si="2"/>
        <v>151096</v>
      </c>
      <c r="M99" s="94">
        <f t="shared" si="3"/>
        <v>23.18013481960131</v>
      </c>
    </row>
    <row r="100" spans="1:13" s="37" customFormat="1" ht="15.75" customHeight="1">
      <c r="A100" s="293"/>
      <c r="B100" s="95">
        <v>2003</v>
      </c>
      <c r="C100" s="65">
        <v>606107</v>
      </c>
      <c r="D100" s="72">
        <v>251090</v>
      </c>
      <c r="E100" s="66">
        <v>41.426678787738794</v>
      </c>
      <c r="F100" s="72">
        <v>135336</v>
      </c>
      <c r="G100" s="67">
        <v>22.328730735662187</v>
      </c>
      <c r="H100" s="72">
        <v>107824</v>
      </c>
      <c r="I100" s="68">
        <v>17.789598206257313</v>
      </c>
      <c r="J100" s="72">
        <v>199840</v>
      </c>
      <c r="K100" s="68">
        <v>32.97107606412729</v>
      </c>
      <c r="L100" s="72">
        <f t="shared" si="2"/>
        <v>155177</v>
      </c>
      <c r="M100" s="68">
        <f t="shared" si="3"/>
        <v>25.60224514813391</v>
      </c>
    </row>
    <row r="101" spans="1:13" s="37" customFormat="1" ht="15.75" customHeight="1">
      <c r="A101" s="293"/>
      <c r="B101" s="95">
        <v>2004</v>
      </c>
      <c r="C101" s="96">
        <v>579476</v>
      </c>
      <c r="D101" s="72">
        <v>245856</v>
      </c>
      <c r="E101" s="66">
        <v>42.4272963850099</v>
      </c>
      <c r="F101" s="72">
        <v>131363</v>
      </c>
      <c r="G101" s="67">
        <v>22.669273619614962</v>
      </c>
      <c r="H101" s="72">
        <v>105632</v>
      </c>
      <c r="I101" s="68">
        <v>18.228882645700597</v>
      </c>
      <c r="J101" s="72">
        <v>182022</v>
      </c>
      <c r="K101" s="68">
        <v>31.41148209761923</v>
      </c>
      <c r="L101" s="72">
        <f t="shared" si="2"/>
        <v>151598</v>
      </c>
      <c r="M101" s="68">
        <f t="shared" si="3"/>
        <v>26.161221517370866</v>
      </c>
    </row>
    <row r="102" spans="1:13" s="37" customFormat="1" ht="15.75" customHeight="1">
      <c r="A102" s="293"/>
      <c r="B102" s="95">
        <v>2005</v>
      </c>
      <c r="C102" s="96">
        <v>549776</v>
      </c>
      <c r="D102" s="72">
        <v>240665</v>
      </c>
      <c r="E102" s="66">
        <v>43.77510113209744</v>
      </c>
      <c r="F102" s="72">
        <v>127316</v>
      </c>
      <c r="G102" s="67">
        <v>23.157795174762086</v>
      </c>
      <c r="H102" s="72">
        <v>105591</v>
      </c>
      <c r="I102" s="68">
        <v>19.206185792031665</v>
      </c>
      <c r="J102" s="72">
        <v>164910</v>
      </c>
      <c r="K102" s="68">
        <v>29.995852856436077</v>
      </c>
      <c r="L102" s="72">
        <f t="shared" si="2"/>
        <v>144201</v>
      </c>
      <c r="M102" s="68">
        <f t="shared" si="3"/>
        <v>26.22904601146649</v>
      </c>
    </row>
    <row r="103" spans="1:13" s="37" customFormat="1" ht="15.75" customHeight="1">
      <c r="A103" s="294"/>
      <c r="B103" s="97">
        <v>2006</v>
      </c>
      <c r="C103" s="98">
        <v>525864</v>
      </c>
      <c r="D103" s="120">
        <v>240460</v>
      </c>
      <c r="E103" s="74">
        <v>45.72665175786895</v>
      </c>
      <c r="F103" s="120">
        <v>126992</v>
      </c>
      <c r="G103" s="75">
        <v>24.149209681590676</v>
      </c>
      <c r="H103" s="120">
        <v>105440</v>
      </c>
      <c r="I103" s="76">
        <v>20.050811616691767</v>
      </c>
      <c r="J103" s="120">
        <v>135670</v>
      </c>
      <c r="K103" s="76">
        <v>25.799446244656416</v>
      </c>
      <c r="L103" s="120">
        <f t="shared" si="2"/>
        <v>149734</v>
      </c>
      <c r="M103" s="76">
        <f t="shared" si="3"/>
        <v>28.47390199747463</v>
      </c>
    </row>
    <row r="104" spans="1:13" s="37" customFormat="1" ht="15.75" customHeight="1">
      <c r="A104" s="279" t="s">
        <v>38</v>
      </c>
      <c r="B104" s="90">
        <v>2002</v>
      </c>
      <c r="C104" s="96">
        <v>767282</v>
      </c>
      <c r="D104" s="72">
        <v>396434</v>
      </c>
      <c r="E104" s="66">
        <v>51.6</v>
      </c>
      <c r="F104" s="72">
        <v>248797</v>
      </c>
      <c r="G104" s="67">
        <v>32.4257574138322</v>
      </c>
      <c r="H104" s="72">
        <v>125845</v>
      </c>
      <c r="I104" s="68">
        <v>16.401401310078953</v>
      </c>
      <c r="J104" s="72">
        <v>189567</v>
      </c>
      <c r="K104" s="68">
        <v>24.8</v>
      </c>
      <c r="L104" s="72">
        <f t="shared" si="2"/>
        <v>181281</v>
      </c>
      <c r="M104" s="68">
        <f t="shared" si="3"/>
        <v>23.626385083971734</v>
      </c>
    </row>
    <row r="105" spans="1:13" s="37" customFormat="1" ht="15.75" customHeight="1">
      <c r="A105" s="293"/>
      <c r="B105" s="95">
        <v>2003</v>
      </c>
      <c r="C105" s="96">
        <v>755693</v>
      </c>
      <c r="D105" s="72">
        <v>385972</v>
      </c>
      <c r="E105" s="66">
        <v>51.07523822504641</v>
      </c>
      <c r="F105" s="72">
        <v>241865</v>
      </c>
      <c r="G105" s="67">
        <v>32.00572190029549</v>
      </c>
      <c r="H105" s="72">
        <v>126961</v>
      </c>
      <c r="I105" s="68">
        <v>16.800605536904538</v>
      </c>
      <c r="J105" s="72">
        <v>183145</v>
      </c>
      <c r="K105" s="68">
        <v>24.235370712710054</v>
      </c>
      <c r="L105" s="72">
        <f t="shared" si="2"/>
        <v>186576</v>
      </c>
      <c r="M105" s="68">
        <f t="shared" si="3"/>
        <v>24.68939106224353</v>
      </c>
    </row>
    <row r="106" spans="1:13" s="37" customFormat="1" ht="15.75" customHeight="1">
      <c r="A106" s="293"/>
      <c r="B106" s="95">
        <v>2004</v>
      </c>
      <c r="C106" s="96">
        <v>810979</v>
      </c>
      <c r="D106" s="72">
        <v>379359</v>
      </c>
      <c r="E106" s="66">
        <v>46.77790670288626</v>
      </c>
      <c r="F106" s="72">
        <v>238171</v>
      </c>
      <c r="G106" s="67">
        <v>29.368331362464378</v>
      </c>
      <c r="H106" s="72">
        <v>123193</v>
      </c>
      <c r="I106" s="68">
        <v>15.190652285694203</v>
      </c>
      <c r="J106" s="72">
        <v>151433</v>
      </c>
      <c r="K106" s="68">
        <v>18.67286329239105</v>
      </c>
      <c r="L106" s="72">
        <f t="shared" si="2"/>
        <v>280187</v>
      </c>
      <c r="M106" s="68">
        <f t="shared" si="3"/>
        <v>34.54923000472269</v>
      </c>
    </row>
    <row r="107" spans="1:13" s="37" customFormat="1" ht="15.75" customHeight="1">
      <c r="A107" s="293"/>
      <c r="B107" s="95">
        <v>2005</v>
      </c>
      <c r="C107" s="96">
        <v>772257</v>
      </c>
      <c r="D107" s="72">
        <v>363288</v>
      </c>
      <c r="E107" s="66">
        <v>47.1</v>
      </c>
      <c r="F107" s="72">
        <v>235223</v>
      </c>
      <c r="G107" s="67">
        <v>30.459160616219734</v>
      </c>
      <c r="H107" s="72">
        <v>114052</v>
      </c>
      <c r="I107" s="68">
        <v>14.768658620122576</v>
      </c>
      <c r="J107" s="72">
        <v>143157</v>
      </c>
      <c r="K107" s="68">
        <v>18.537481693270504</v>
      </c>
      <c r="L107" s="72">
        <f t="shared" si="2"/>
        <v>265812</v>
      </c>
      <c r="M107" s="68">
        <f t="shared" si="3"/>
        <v>34.42014769694545</v>
      </c>
    </row>
    <row r="108" spans="1:13" s="37" customFormat="1" ht="15.75" customHeight="1">
      <c r="A108" s="294"/>
      <c r="B108" s="97">
        <v>2006</v>
      </c>
      <c r="C108" s="96">
        <v>735545</v>
      </c>
      <c r="D108" s="72">
        <v>356483</v>
      </c>
      <c r="E108" s="66">
        <v>48.46515169024329</v>
      </c>
      <c r="F108" s="72">
        <v>236907</v>
      </c>
      <c r="G108" s="67">
        <v>32.20836250671271</v>
      </c>
      <c r="H108" s="72">
        <v>107282</v>
      </c>
      <c r="I108" s="68">
        <v>14.585375469889675</v>
      </c>
      <c r="J108" s="72">
        <v>125909</v>
      </c>
      <c r="K108" s="68">
        <v>17.2</v>
      </c>
      <c r="L108" s="72">
        <f t="shared" si="2"/>
        <v>253153</v>
      </c>
      <c r="M108" s="68">
        <f t="shared" si="3"/>
        <v>34.41706489745699</v>
      </c>
    </row>
    <row r="109" spans="1:13" ht="15.75" customHeight="1">
      <c r="A109" s="279" t="s">
        <v>43</v>
      </c>
      <c r="B109" s="90">
        <v>2002</v>
      </c>
      <c r="C109" s="91">
        <v>1060956</v>
      </c>
      <c r="D109" s="119">
        <v>527511</v>
      </c>
      <c r="E109" s="92">
        <v>49.72034655537082</v>
      </c>
      <c r="F109" s="119">
        <v>335396</v>
      </c>
      <c r="G109" s="93">
        <v>31.612621070053798</v>
      </c>
      <c r="H109" s="119">
        <v>146992</v>
      </c>
      <c r="I109" s="94">
        <v>13.854674463408474</v>
      </c>
      <c r="J109" s="119">
        <v>265894</v>
      </c>
      <c r="K109" s="94">
        <v>25.061736773249788</v>
      </c>
      <c r="L109" s="119">
        <f t="shared" si="2"/>
        <v>267551</v>
      </c>
      <c r="M109" s="94">
        <f t="shared" si="3"/>
        <v>25.2179166713794</v>
      </c>
    </row>
    <row r="110" spans="1:13" ht="15.75" customHeight="1">
      <c r="A110" s="293"/>
      <c r="B110" s="95">
        <v>2003</v>
      </c>
      <c r="C110" s="65">
        <v>1026042</v>
      </c>
      <c r="D110" s="72">
        <v>514807</v>
      </c>
      <c r="E110" s="66">
        <v>50.17406694852647</v>
      </c>
      <c r="F110" s="72">
        <v>332961</v>
      </c>
      <c r="G110" s="67">
        <v>32.451010777336606</v>
      </c>
      <c r="H110" s="72">
        <v>144445</v>
      </c>
      <c r="I110" s="68">
        <v>14.07788375134741</v>
      </c>
      <c r="J110" s="72">
        <v>244365</v>
      </c>
      <c r="K110" s="68">
        <v>23.81627652669189</v>
      </c>
      <c r="L110" s="72">
        <f t="shared" si="2"/>
        <v>266870</v>
      </c>
      <c r="M110" s="68">
        <f t="shared" si="3"/>
        <v>26.009656524781636</v>
      </c>
    </row>
    <row r="111" spans="1:13" ht="15.75" customHeight="1">
      <c r="A111" s="293"/>
      <c r="B111" s="95">
        <v>2004</v>
      </c>
      <c r="C111" s="96">
        <v>981352</v>
      </c>
      <c r="D111" s="72">
        <v>497176</v>
      </c>
      <c r="E111" s="66">
        <v>50.66235153135674</v>
      </c>
      <c r="F111" s="72">
        <v>324792</v>
      </c>
      <c r="G111" s="67">
        <v>33.09638131883361</v>
      </c>
      <c r="H111" s="72">
        <v>136410</v>
      </c>
      <c r="I111" s="68">
        <v>13.90021113728815</v>
      </c>
      <c r="J111" s="72">
        <v>214756</v>
      </c>
      <c r="K111" s="68">
        <v>21.883686995084332</v>
      </c>
      <c r="L111" s="72">
        <f t="shared" si="2"/>
        <v>269420</v>
      </c>
      <c r="M111" s="68">
        <f t="shared" si="3"/>
        <v>27.453961473558923</v>
      </c>
    </row>
    <row r="112" spans="1:13" ht="15.75" customHeight="1">
      <c r="A112" s="293"/>
      <c r="B112" s="95">
        <v>2005</v>
      </c>
      <c r="C112" s="96">
        <v>972796</v>
      </c>
      <c r="D112" s="72">
        <v>488198</v>
      </c>
      <c r="E112" s="66">
        <v>50.185033655566016</v>
      </c>
      <c r="F112" s="72">
        <v>318859</v>
      </c>
      <c r="G112" s="67">
        <v>32.777581322291624</v>
      </c>
      <c r="H112" s="72">
        <v>136612</v>
      </c>
      <c r="I112" s="68">
        <v>14.043232085658246</v>
      </c>
      <c r="J112" s="72">
        <v>197297</v>
      </c>
      <c r="K112" s="68">
        <v>20.281436190115915</v>
      </c>
      <c r="L112" s="72">
        <f t="shared" si="2"/>
        <v>287301</v>
      </c>
      <c r="M112" s="68">
        <f t="shared" si="3"/>
        <v>29.533530154318065</v>
      </c>
    </row>
    <row r="113" spans="1:13" ht="15.75" customHeight="1">
      <c r="A113" s="294"/>
      <c r="B113" s="97">
        <v>2006</v>
      </c>
      <c r="C113" s="98">
        <v>944243</v>
      </c>
      <c r="D113" s="120">
        <v>482252</v>
      </c>
      <c r="E113" s="74">
        <v>51.07287001333343</v>
      </c>
      <c r="F113" s="120">
        <v>319971</v>
      </c>
      <c r="G113" s="75">
        <v>33.88651014622295</v>
      </c>
      <c r="H113" s="120">
        <v>135599</v>
      </c>
      <c r="I113" s="76">
        <v>14.360604208874198</v>
      </c>
      <c r="J113" s="120">
        <v>182513</v>
      </c>
      <c r="K113" s="76">
        <v>19.32902865046392</v>
      </c>
      <c r="L113" s="120">
        <f t="shared" si="2"/>
        <v>279478</v>
      </c>
      <c r="M113" s="76">
        <f t="shared" si="3"/>
        <v>29.598101336202653</v>
      </c>
    </row>
    <row r="114" spans="1:13" ht="15.75" customHeight="1">
      <c r="A114" s="279" t="s">
        <v>52</v>
      </c>
      <c r="B114" s="90">
        <v>2002</v>
      </c>
      <c r="C114" s="91">
        <v>1509944</v>
      </c>
      <c r="D114" s="119">
        <v>779343</v>
      </c>
      <c r="E114" s="92">
        <v>51.614033368124915</v>
      </c>
      <c r="F114" s="119">
        <v>527366</v>
      </c>
      <c r="G114" s="93">
        <v>34.92619593839242</v>
      </c>
      <c r="H114" s="119">
        <v>171170</v>
      </c>
      <c r="I114" s="94">
        <v>11.336182004100815</v>
      </c>
      <c r="J114" s="119">
        <v>302296</v>
      </c>
      <c r="K114" s="94">
        <v>20.020345125382132</v>
      </c>
      <c r="L114" s="119">
        <f t="shared" si="2"/>
        <v>428305</v>
      </c>
      <c r="M114" s="94">
        <f t="shared" si="3"/>
        <v>28.365621506492957</v>
      </c>
    </row>
    <row r="115" spans="1:13" ht="15.75" customHeight="1">
      <c r="A115" s="293"/>
      <c r="B115" s="95">
        <v>2003</v>
      </c>
      <c r="C115" s="65">
        <v>1450522</v>
      </c>
      <c r="D115" s="72">
        <v>749375</v>
      </c>
      <c r="E115" s="66">
        <v>51.66243600579653</v>
      </c>
      <c r="F115" s="72">
        <v>515928</v>
      </c>
      <c r="G115" s="67">
        <v>35.56843674208319</v>
      </c>
      <c r="H115" s="72">
        <v>166749</v>
      </c>
      <c r="I115" s="68">
        <v>11.49579254916506</v>
      </c>
      <c r="J115" s="72">
        <v>282002</v>
      </c>
      <c r="K115" s="68">
        <v>19.4414148837453</v>
      </c>
      <c r="L115" s="72">
        <f t="shared" si="2"/>
        <v>419145</v>
      </c>
      <c r="M115" s="68">
        <f t="shared" si="3"/>
        <v>28.896149110458165</v>
      </c>
    </row>
    <row r="116" spans="1:13" ht="15.75" customHeight="1">
      <c r="A116" s="293"/>
      <c r="B116" s="95">
        <v>2004</v>
      </c>
      <c r="C116" s="96">
        <v>1453801</v>
      </c>
      <c r="D116" s="72">
        <v>752771</v>
      </c>
      <c r="E116" s="66">
        <v>51.77950764925874</v>
      </c>
      <c r="F116" s="72">
        <v>520325</v>
      </c>
      <c r="G116" s="67">
        <v>35.790661858122256</v>
      </c>
      <c r="H116" s="72">
        <v>161926</v>
      </c>
      <c r="I116" s="68">
        <v>11.138113125524058</v>
      </c>
      <c r="J116" s="72">
        <v>271977</v>
      </c>
      <c r="K116" s="68">
        <v>18.70799373504352</v>
      </c>
      <c r="L116" s="72">
        <f t="shared" si="2"/>
        <v>429053</v>
      </c>
      <c r="M116" s="68">
        <f t="shared" si="3"/>
        <v>29.512498615697748</v>
      </c>
    </row>
    <row r="117" spans="1:13" ht="15.75" customHeight="1">
      <c r="A117" s="293"/>
      <c r="B117" s="95">
        <v>2005</v>
      </c>
      <c r="C117" s="96">
        <v>1444539</v>
      </c>
      <c r="D117" s="72">
        <v>750301</v>
      </c>
      <c r="E117" s="66">
        <v>51.94051527857676</v>
      </c>
      <c r="F117" s="72">
        <v>513167</v>
      </c>
      <c r="G117" s="67">
        <v>35.52462065752465</v>
      </c>
      <c r="H117" s="72">
        <v>168273</v>
      </c>
      <c r="I117" s="68">
        <v>11.648906675416864</v>
      </c>
      <c r="J117" s="72">
        <v>260606</v>
      </c>
      <c r="K117" s="68">
        <v>18.04077286940678</v>
      </c>
      <c r="L117" s="72">
        <f t="shared" si="2"/>
        <v>433632</v>
      </c>
      <c r="M117" s="68">
        <f t="shared" si="3"/>
        <v>30.018711852016455</v>
      </c>
    </row>
    <row r="118" spans="1:13" ht="15.75" customHeight="1">
      <c r="A118" s="294"/>
      <c r="B118" s="97">
        <v>2006</v>
      </c>
      <c r="C118" s="98">
        <v>1457015</v>
      </c>
      <c r="D118" s="120">
        <v>743134</v>
      </c>
      <c r="E118" s="74">
        <v>51.00386749621658</v>
      </c>
      <c r="F118" s="120">
        <v>517665</v>
      </c>
      <c r="G118" s="75">
        <v>35.52914692024447</v>
      </c>
      <c r="H118" s="120">
        <v>169575</v>
      </c>
      <c r="I118" s="76">
        <v>11.63852122318576</v>
      </c>
      <c r="J118" s="120">
        <v>252551</v>
      </c>
      <c r="K118" s="76">
        <v>17.33345229802027</v>
      </c>
      <c r="L118" s="120">
        <f t="shared" si="2"/>
        <v>461330</v>
      </c>
      <c r="M118" s="76">
        <f t="shared" si="3"/>
        <v>31.662680205763156</v>
      </c>
    </row>
    <row r="119" spans="1:13" ht="15.75" customHeight="1">
      <c r="A119" s="279" t="s">
        <v>41</v>
      </c>
      <c r="B119" s="90">
        <v>2002</v>
      </c>
      <c r="C119" s="91">
        <v>797132</v>
      </c>
      <c r="D119" s="119">
        <v>398305</v>
      </c>
      <c r="E119" s="92">
        <v>49.96725761856255</v>
      </c>
      <c r="F119" s="119">
        <v>234467</v>
      </c>
      <c r="G119" s="93">
        <v>29.413823557453473</v>
      </c>
      <c r="H119" s="119">
        <v>134907</v>
      </c>
      <c r="I119" s="94">
        <v>16.924047711044093</v>
      </c>
      <c r="J119" s="119">
        <v>214089</v>
      </c>
      <c r="K119" s="94">
        <v>26.85740881058595</v>
      </c>
      <c r="L119" s="119">
        <f t="shared" si="2"/>
        <v>184738</v>
      </c>
      <c r="M119" s="94">
        <f t="shared" si="3"/>
        <v>23.175333570851503</v>
      </c>
    </row>
    <row r="120" spans="1:13" ht="15.75" customHeight="1">
      <c r="A120" s="293"/>
      <c r="B120" s="95">
        <v>2003</v>
      </c>
      <c r="C120" s="65">
        <v>770987</v>
      </c>
      <c r="D120" s="72">
        <v>385944</v>
      </c>
      <c r="E120" s="66">
        <v>50.05843159482586</v>
      </c>
      <c r="F120" s="72">
        <v>228891</v>
      </c>
      <c r="G120" s="67">
        <v>29.6880492148376</v>
      </c>
      <c r="H120" s="72">
        <v>136565</v>
      </c>
      <c r="I120" s="68">
        <v>17.713009428174534</v>
      </c>
      <c r="J120" s="72">
        <v>198274</v>
      </c>
      <c r="K120" s="68">
        <v>25.71690573252208</v>
      </c>
      <c r="L120" s="72">
        <f t="shared" si="2"/>
        <v>186769</v>
      </c>
      <c r="M120" s="68">
        <f t="shared" si="3"/>
        <v>24.224662672652066</v>
      </c>
    </row>
    <row r="121" spans="1:13" ht="15.75" customHeight="1">
      <c r="A121" s="293"/>
      <c r="B121" s="95">
        <v>2004</v>
      </c>
      <c r="C121" s="96">
        <v>741341</v>
      </c>
      <c r="D121" s="72">
        <v>382224</v>
      </c>
      <c r="E121" s="66">
        <v>51.55845960226131</v>
      </c>
      <c r="F121" s="72">
        <v>230303</v>
      </c>
      <c r="G121" s="67">
        <v>31.06573088497736</v>
      </c>
      <c r="H121" s="72">
        <v>131208</v>
      </c>
      <c r="I121" s="68">
        <v>17.698737827801242</v>
      </c>
      <c r="J121" s="72">
        <v>180332</v>
      </c>
      <c r="K121" s="68">
        <v>24.325108148611776</v>
      </c>
      <c r="L121" s="72">
        <f t="shared" si="2"/>
        <v>178785</v>
      </c>
      <c r="M121" s="68">
        <f t="shared" si="3"/>
        <v>24.11643224912692</v>
      </c>
    </row>
    <row r="122" spans="1:13" ht="15.75" customHeight="1">
      <c r="A122" s="293"/>
      <c r="B122" s="95">
        <v>2005</v>
      </c>
      <c r="C122" s="96">
        <v>719188</v>
      </c>
      <c r="D122" s="72">
        <v>364137</v>
      </c>
      <c r="E122" s="66">
        <v>50.63168462210159</v>
      </c>
      <c r="F122" s="72">
        <v>228029</v>
      </c>
      <c r="G122" s="67">
        <v>31.706452276734314</v>
      </c>
      <c r="H122" s="72">
        <v>116797</v>
      </c>
      <c r="I122" s="68">
        <v>16.2401208029055</v>
      </c>
      <c r="J122" s="72">
        <v>173308</v>
      </c>
      <c r="K122" s="68">
        <v>24.097732442699265</v>
      </c>
      <c r="L122" s="72">
        <f t="shared" si="2"/>
        <v>181743</v>
      </c>
      <c r="M122" s="68">
        <f t="shared" si="3"/>
        <v>25.270582935199144</v>
      </c>
    </row>
    <row r="123" spans="1:13" ht="15.75" customHeight="1">
      <c r="A123" s="294"/>
      <c r="B123" s="97">
        <v>2006</v>
      </c>
      <c r="C123" s="98">
        <v>727716</v>
      </c>
      <c r="D123" s="120">
        <v>361233</v>
      </c>
      <c r="E123" s="74">
        <v>49.63928235740316</v>
      </c>
      <c r="F123" s="120">
        <v>226698</v>
      </c>
      <c r="G123" s="75">
        <v>31.151987863397256</v>
      </c>
      <c r="H123" s="120">
        <v>115839</v>
      </c>
      <c r="I123" s="76">
        <v>15.91816038124763</v>
      </c>
      <c r="J123" s="120">
        <v>172102</v>
      </c>
      <c r="K123" s="76">
        <v>23.64961056236224</v>
      </c>
      <c r="L123" s="120">
        <f t="shared" si="2"/>
        <v>194381</v>
      </c>
      <c r="M123" s="76">
        <f t="shared" si="3"/>
        <v>26.711107080234598</v>
      </c>
    </row>
    <row r="124" spans="1:13" s="37" customFormat="1" ht="15.75" customHeight="1">
      <c r="A124" s="279" t="s">
        <v>65</v>
      </c>
      <c r="B124" s="90">
        <v>2002</v>
      </c>
      <c r="C124" s="91">
        <v>668481</v>
      </c>
      <c r="D124" s="64">
        <v>318447</v>
      </c>
      <c r="E124" s="92">
        <v>47.6374048028291</v>
      </c>
      <c r="F124" s="64">
        <v>189139</v>
      </c>
      <c r="G124" s="93">
        <v>28.293848291873662</v>
      </c>
      <c r="H124" s="64">
        <v>110375</v>
      </c>
      <c r="I124" s="94">
        <v>16.51131445770336</v>
      </c>
      <c r="J124" s="64">
        <v>204831</v>
      </c>
      <c r="K124" s="94">
        <v>30.64125981142321</v>
      </c>
      <c r="L124" s="64">
        <f t="shared" si="2"/>
        <v>145203</v>
      </c>
      <c r="M124" s="94">
        <f t="shared" si="3"/>
        <v>21.721335385747686</v>
      </c>
    </row>
    <row r="125" spans="1:13" s="37" customFormat="1" ht="15.75" customHeight="1">
      <c r="A125" s="293"/>
      <c r="B125" s="95">
        <v>2003</v>
      </c>
      <c r="C125" s="65">
        <v>632328</v>
      </c>
      <c r="D125" s="65">
        <v>312909</v>
      </c>
      <c r="E125" s="66">
        <v>49.485235510684326</v>
      </c>
      <c r="F125" s="65">
        <v>183984</v>
      </c>
      <c r="G125" s="67">
        <v>29.09629179792766</v>
      </c>
      <c r="H125" s="65">
        <v>115704</v>
      </c>
      <c r="I125" s="68">
        <v>18.298098455232097</v>
      </c>
      <c r="J125" s="65">
        <v>163436</v>
      </c>
      <c r="K125" s="68">
        <v>25.84671246568237</v>
      </c>
      <c r="L125" s="65">
        <f t="shared" si="2"/>
        <v>155983</v>
      </c>
      <c r="M125" s="68">
        <f t="shared" si="3"/>
        <v>24.668052023633305</v>
      </c>
    </row>
    <row r="126" spans="1:13" s="37" customFormat="1" ht="15.75" customHeight="1">
      <c r="A126" s="293"/>
      <c r="B126" s="95">
        <v>2004</v>
      </c>
      <c r="C126" s="96">
        <v>583324</v>
      </c>
      <c r="D126" s="65">
        <v>288398</v>
      </c>
      <c r="E126" s="66">
        <v>49.440448190028185</v>
      </c>
      <c r="F126" s="65">
        <v>179430</v>
      </c>
      <c r="G126" s="67">
        <v>30.759920730160257</v>
      </c>
      <c r="H126" s="65">
        <v>95716</v>
      </c>
      <c r="I126" s="68">
        <v>16.408719682372062</v>
      </c>
      <c r="J126" s="65">
        <v>152682</v>
      </c>
      <c r="K126" s="68">
        <v>26.174475934472095</v>
      </c>
      <c r="L126" s="65">
        <f t="shared" si="2"/>
        <v>142244</v>
      </c>
      <c r="M126" s="68">
        <f t="shared" si="3"/>
        <v>24.385075875499723</v>
      </c>
    </row>
    <row r="127" spans="1:13" s="37" customFormat="1" ht="15.75" customHeight="1">
      <c r="A127" s="293"/>
      <c r="B127" s="95">
        <v>2005</v>
      </c>
      <c r="C127" s="96">
        <v>572276</v>
      </c>
      <c r="D127" s="65">
        <v>279872</v>
      </c>
      <c r="E127" s="66">
        <v>48.9050737755908</v>
      </c>
      <c r="F127" s="65">
        <v>177592</v>
      </c>
      <c r="G127" s="67">
        <v>31.032578685808947</v>
      </c>
      <c r="H127" s="65">
        <v>92043</v>
      </c>
      <c r="I127" s="68">
        <v>16.08367291306992</v>
      </c>
      <c r="J127" s="65">
        <v>151606</v>
      </c>
      <c r="K127" s="68">
        <v>26.49176271589233</v>
      </c>
      <c r="L127" s="65">
        <f t="shared" si="2"/>
        <v>140798</v>
      </c>
      <c r="M127" s="68">
        <f t="shared" si="3"/>
        <v>24.60316350851687</v>
      </c>
    </row>
    <row r="128" spans="1:13" s="37" customFormat="1" ht="15.75" customHeight="1">
      <c r="A128" s="294"/>
      <c r="B128" s="97">
        <v>2006</v>
      </c>
      <c r="C128" s="98">
        <v>577316</v>
      </c>
      <c r="D128" s="73">
        <v>274314</v>
      </c>
      <c r="E128" s="74">
        <v>47.51539884569282</v>
      </c>
      <c r="F128" s="73">
        <v>173951</v>
      </c>
      <c r="G128" s="75">
        <v>30.130985456838193</v>
      </c>
      <c r="H128" s="73">
        <v>91406</v>
      </c>
      <c r="I128" s="76">
        <v>15.832923390309638</v>
      </c>
      <c r="J128" s="73">
        <v>154532</v>
      </c>
      <c r="K128" s="76">
        <v>26.76731633975154</v>
      </c>
      <c r="L128" s="73">
        <f t="shared" si="2"/>
        <v>148470</v>
      </c>
      <c r="M128" s="76">
        <f t="shared" si="3"/>
        <v>25.717284814555637</v>
      </c>
    </row>
    <row r="129" spans="1:13" s="37" customFormat="1" ht="15.75" customHeight="1">
      <c r="A129" s="279" t="s">
        <v>145</v>
      </c>
      <c r="B129" s="90">
        <v>2002</v>
      </c>
      <c r="C129" s="91">
        <v>971964</v>
      </c>
      <c r="D129" s="64">
        <v>453395</v>
      </c>
      <c r="E129" s="92">
        <v>46.647303809606115</v>
      </c>
      <c r="F129" s="64">
        <v>267359</v>
      </c>
      <c r="G129" s="93">
        <v>27.507088739912177</v>
      </c>
      <c r="H129" s="64">
        <v>147765</v>
      </c>
      <c r="I129" s="94">
        <v>15.202723557662628</v>
      </c>
      <c r="J129" s="64">
        <v>359566</v>
      </c>
      <c r="K129" s="94">
        <v>36.99375697042277</v>
      </c>
      <c r="L129" s="64">
        <f t="shared" si="2"/>
        <v>159003</v>
      </c>
      <c r="M129" s="94">
        <f t="shared" si="3"/>
        <v>16.35893921997111</v>
      </c>
    </row>
    <row r="130" spans="1:13" s="37" customFormat="1" ht="15.75" customHeight="1">
      <c r="A130" s="293"/>
      <c r="B130" s="95">
        <v>2003</v>
      </c>
      <c r="C130" s="65">
        <v>912027</v>
      </c>
      <c r="D130" s="65">
        <v>448780</v>
      </c>
      <c r="E130" s="66">
        <v>49.20687655080387</v>
      </c>
      <c r="F130" s="65">
        <v>263267</v>
      </c>
      <c r="G130" s="67">
        <v>28.866141024333707</v>
      </c>
      <c r="H130" s="65">
        <v>153824</v>
      </c>
      <c r="I130" s="68">
        <v>16.86616733934412</v>
      </c>
      <c r="J130" s="65">
        <v>300015</v>
      </c>
      <c r="K130" s="68">
        <v>32.89540770174567</v>
      </c>
      <c r="L130" s="65">
        <f t="shared" si="2"/>
        <v>163232</v>
      </c>
      <c r="M130" s="68">
        <f t="shared" si="3"/>
        <v>17.89771574745046</v>
      </c>
    </row>
    <row r="131" spans="1:13" s="37" customFormat="1" ht="15.75" customHeight="1">
      <c r="A131" s="293"/>
      <c r="B131" s="95">
        <v>2004</v>
      </c>
      <c r="C131" s="96">
        <v>849016</v>
      </c>
      <c r="D131" s="65">
        <v>435248</v>
      </c>
      <c r="E131" s="66">
        <v>51.264993828149294</v>
      </c>
      <c r="F131" s="65">
        <v>255989</v>
      </c>
      <c r="G131" s="67">
        <v>30.15125745568988</v>
      </c>
      <c r="H131" s="65">
        <v>150086</v>
      </c>
      <c r="I131" s="68">
        <v>17.677640939628937</v>
      </c>
      <c r="J131" s="65">
        <v>254615</v>
      </c>
      <c r="K131" s="68">
        <v>29.989423049742292</v>
      </c>
      <c r="L131" s="65">
        <f t="shared" si="2"/>
        <v>159153</v>
      </c>
      <c r="M131" s="68">
        <f t="shared" si="3"/>
        <v>18.745583122108417</v>
      </c>
    </row>
    <row r="132" spans="1:13" s="37" customFormat="1" ht="15.75" customHeight="1">
      <c r="A132" s="293"/>
      <c r="B132" s="95">
        <v>2005</v>
      </c>
      <c r="C132" s="96">
        <v>814200</v>
      </c>
      <c r="D132" s="65">
        <v>416462</v>
      </c>
      <c r="E132" s="66">
        <v>51.2</v>
      </c>
      <c r="F132" s="65">
        <v>252741</v>
      </c>
      <c r="G132" s="67">
        <v>31.041635961680175</v>
      </c>
      <c r="H132" s="65">
        <v>136411</v>
      </c>
      <c r="I132" s="68">
        <v>16.753991648243673</v>
      </c>
      <c r="J132" s="65">
        <v>234517</v>
      </c>
      <c r="K132" s="68">
        <v>28.803365266519283</v>
      </c>
      <c r="L132" s="65">
        <f t="shared" si="2"/>
        <v>163221</v>
      </c>
      <c r="M132" s="68">
        <f t="shared" si="3"/>
        <v>20.046794399410466</v>
      </c>
    </row>
    <row r="133" spans="1:13" s="37" customFormat="1" ht="15.75" customHeight="1">
      <c r="A133" s="294"/>
      <c r="B133" s="97">
        <v>2006</v>
      </c>
      <c r="C133" s="98">
        <v>823268</v>
      </c>
      <c r="D133" s="73">
        <v>413167</v>
      </c>
      <c r="E133" s="74">
        <v>50.18620910809118</v>
      </c>
      <c r="F133" s="73">
        <v>250625</v>
      </c>
      <c r="G133" s="75">
        <v>30.442699096770433</v>
      </c>
      <c r="H133" s="73">
        <v>139910</v>
      </c>
      <c r="I133" s="76">
        <v>16.99446595762255</v>
      </c>
      <c r="J133" s="73">
        <v>233620</v>
      </c>
      <c r="K133" s="76">
        <v>28.377150575511255</v>
      </c>
      <c r="L133" s="73">
        <f t="shared" si="2"/>
        <v>176481</v>
      </c>
      <c r="M133" s="76">
        <f t="shared" si="3"/>
        <v>21.436640316397575</v>
      </c>
    </row>
    <row r="134" spans="1:13" ht="15.75">
      <c r="A134" s="309" t="s">
        <v>146</v>
      </c>
      <c r="B134" s="90">
        <v>2002</v>
      </c>
      <c r="C134" s="91">
        <v>816377</v>
      </c>
      <c r="D134" s="64">
        <v>341601</v>
      </c>
      <c r="E134" s="92">
        <v>41.8</v>
      </c>
      <c r="F134" s="64">
        <v>119126</v>
      </c>
      <c r="G134" s="93">
        <v>14.5920328475692</v>
      </c>
      <c r="H134" s="64">
        <v>91976</v>
      </c>
      <c r="I134" s="93">
        <v>11.266363457079267</v>
      </c>
      <c r="J134" s="64">
        <v>158593</v>
      </c>
      <c r="K134" s="93">
        <v>19.42644146025672</v>
      </c>
      <c r="L134" s="64">
        <f t="shared" si="2"/>
        <v>316183</v>
      </c>
      <c r="M134" s="94">
        <f t="shared" si="3"/>
        <v>38.73002301632702</v>
      </c>
    </row>
    <row r="135" spans="1:13" ht="15.75">
      <c r="A135" s="310"/>
      <c r="B135" s="95">
        <v>2003</v>
      </c>
      <c r="C135" s="65">
        <v>819699</v>
      </c>
      <c r="D135" s="65">
        <v>375394</v>
      </c>
      <c r="E135" s="66">
        <v>45.79656678854067</v>
      </c>
      <c r="F135" s="65">
        <v>118154</v>
      </c>
      <c r="G135" s="67">
        <v>14.41431549873795</v>
      </c>
      <c r="H135" s="65">
        <v>111757</v>
      </c>
      <c r="I135" s="68">
        <v>13.633907080525901</v>
      </c>
      <c r="J135" s="65">
        <v>120409</v>
      </c>
      <c r="K135" s="68">
        <v>14.689416480927756</v>
      </c>
      <c r="L135" s="65">
        <f t="shared" si="2"/>
        <v>323896</v>
      </c>
      <c r="M135" s="68">
        <f t="shared" si="3"/>
        <v>39.51401673053157</v>
      </c>
    </row>
    <row r="136" spans="1:13" ht="15.75">
      <c r="A136" s="310"/>
      <c r="B136" s="95">
        <v>2004</v>
      </c>
      <c r="C136" s="96">
        <v>816047</v>
      </c>
      <c r="D136" s="65">
        <v>381845</v>
      </c>
      <c r="E136" s="66">
        <v>46.79203526267482</v>
      </c>
      <c r="F136" s="65">
        <v>114547</v>
      </c>
      <c r="G136" s="67">
        <v>14.036814056053142</v>
      </c>
      <c r="H136" s="65">
        <v>112158</v>
      </c>
      <c r="I136" s="68">
        <v>13.7</v>
      </c>
      <c r="J136" s="65">
        <v>106329</v>
      </c>
      <c r="K136" s="68">
        <v>13.02976421701201</v>
      </c>
      <c r="L136" s="65">
        <f t="shared" si="2"/>
        <v>327873</v>
      </c>
      <c r="M136" s="68">
        <f t="shared" si="3"/>
        <v>40.17820052031317</v>
      </c>
    </row>
    <row r="137" spans="1:13" ht="15.75">
      <c r="A137" s="310"/>
      <c r="B137" s="95">
        <v>2005</v>
      </c>
      <c r="C137" s="96">
        <v>802835</v>
      </c>
      <c r="D137" s="65">
        <v>381862</v>
      </c>
      <c r="E137" s="66">
        <v>47.5641943861441</v>
      </c>
      <c r="F137" s="65">
        <v>114131</v>
      </c>
      <c r="G137" s="67">
        <v>14.215997060417147</v>
      </c>
      <c r="H137" s="65">
        <v>107594</v>
      </c>
      <c r="I137" s="68">
        <v>13.401757521782184</v>
      </c>
      <c r="J137" s="65">
        <v>90722</v>
      </c>
      <c r="K137" s="68">
        <v>11.30020489888956</v>
      </c>
      <c r="L137" s="65">
        <f t="shared" si="2"/>
        <v>330251</v>
      </c>
      <c r="M137" s="68">
        <f t="shared" si="3"/>
        <v>41.13560071496634</v>
      </c>
    </row>
    <row r="138" spans="1:13" ht="15.75">
      <c r="A138" s="311"/>
      <c r="B138" s="97">
        <v>2006</v>
      </c>
      <c r="C138" s="98">
        <v>773343</v>
      </c>
      <c r="D138" s="73">
        <v>373980</v>
      </c>
      <c r="E138" s="74">
        <v>48.35887827264228</v>
      </c>
      <c r="F138" s="73">
        <v>112000</v>
      </c>
      <c r="G138" s="75">
        <v>14.4825775884698</v>
      </c>
      <c r="H138" s="73">
        <v>99400</v>
      </c>
      <c r="I138" s="76">
        <v>12.853287609766948</v>
      </c>
      <c r="J138" s="73">
        <v>70660</v>
      </c>
      <c r="K138" s="76">
        <v>9.13695475358282</v>
      </c>
      <c r="L138" s="73">
        <f aca="true" t="shared" si="4" ref="L138:L201">C138-D138-J138</f>
        <v>328703</v>
      </c>
      <c r="M138" s="76">
        <f aca="true" t="shared" si="5" ref="M138:M201">L138/C138*100</f>
        <v>42.5041669737749</v>
      </c>
    </row>
    <row r="139" spans="1:13" ht="15.75">
      <c r="A139" s="309" t="s">
        <v>75</v>
      </c>
      <c r="B139" s="90">
        <v>2002</v>
      </c>
      <c r="C139" s="91">
        <v>385135</v>
      </c>
      <c r="D139" s="64">
        <v>162738</v>
      </c>
      <c r="E139" s="92">
        <v>42.25479377361185</v>
      </c>
      <c r="F139" s="64">
        <v>65979</v>
      </c>
      <c r="G139" s="93">
        <v>17.13139548470017</v>
      </c>
      <c r="H139" s="64">
        <v>60762</v>
      </c>
      <c r="I139" s="93">
        <v>15.776805535721241</v>
      </c>
      <c r="J139" s="64">
        <v>85393</v>
      </c>
      <c r="K139" s="93">
        <v>22.17222532358783</v>
      </c>
      <c r="L139" s="64">
        <f t="shared" si="4"/>
        <v>137004</v>
      </c>
      <c r="M139" s="94">
        <f t="shared" si="5"/>
        <v>35.57298090280032</v>
      </c>
    </row>
    <row r="140" spans="1:13" ht="15.75">
      <c r="A140" s="310"/>
      <c r="B140" s="95">
        <v>2003</v>
      </c>
      <c r="C140" s="65">
        <v>411771</v>
      </c>
      <c r="D140" s="65">
        <v>175800</v>
      </c>
      <c r="E140" s="66">
        <v>42.69363311160815</v>
      </c>
      <c r="F140" s="65">
        <v>66401</v>
      </c>
      <c r="G140" s="67">
        <v>16.125710649851495</v>
      </c>
      <c r="H140" s="65">
        <v>69251</v>
      </c>
      <c r="I140" s="68">
        <v>16.817842927258113</v>
      </c>
      <c r="J140" s="65">
        <v>98717</v>
      </c>
      <c r="K140" s="68">
        <v>23.97376211535052</v>
      </c>
      <c r="L140" s="65">
        <f t="shared" si="4"/>
        <v>137254</v>
      </c>
      <c r="M140" s="68">
        <f t="shared" si="5"/>
        <v>33.332604773041325</v>
      </c>
    </row>
    <row r="141" spans="1:13" ht="15.75">
      <c r="A141" s="310"/>
      <c r="B141" s="95">
        <v>2004</v>
      </c>
      <c r="C141" s="96">
        <v>396582</v>
      </c>
      <c r="D141" s="65">
        <v>174590</v>
      </c>
      <c r="E141" s="66">
        <v>44.023682365815894</v>
      </c>
      <c r="F141" s="65">
        <v>64690</v>
      </c>
      <c r="G141" s="67">
        <v>16.311885057819065</v>
      </c>
      <c r="H141" s="65">
        <v>66342</v>
      </c>
      <c r="I141" s="68">
        <v>16.728444558754557</v>
      </c>
      <c r="J141" s="65">
        <v>81958</v>
      </c>
      <c r="K141" s="68">
        <v>20.666091754038256</v>
      </c>
      <c r="L141" s="65">
        <f t="shared" si="4"/>
        <v>140034</v>
      </c>
      <c r="M141" s="68">
        <f t="shared" si="5"/>
        <v>35.31022588014584</v>
      </c>
    </row>
    <row r="142" spans="1:13" ht="15.75">
      <c r="A142" s="310"/>
      <c r="B142" s="95">
        <v>2005</v>
      </c>
      <c r="C142" s="96">
        <v>395464</v>
      </c>
      <c r="D142" s="65">
        <v>182605</v>
      </c>
      <c r="E142" s="66">
        <v>46.17487306050614</v>
      </c>
      <c r="F142" s="65">
        <v>64165</v>
      </c>
      <c r="G142" s="67">
        <v>16.22524427002205</v>
      </c>
      <c r="H142" s="65">
        <v>71833</v>
      </c>
      <c r="I142" s="68">
        <v>18.16423239536342</v>
      </c>
      <c r="J142" s="65">
        <v>73467</v>
      </c>
      <c r="K142" s="68">
        <v>18.57741791920377</v>
      </c>
      <c r="L142" s="65">
        <f t="shared" si="4"/>
        <v>139392</v>
      </c>
      <c r="M142" s="68">
        <f t="shared" si="5"/>
        <v>35.24770902029009</v>
      </c>
    </row>
    <row r="143" spans="1:13" ht="15.75">
      <c r="A143" s="311"/>
      <c r="B143" s="97">
        <v>2006</v>
      </c>
      <c r="C143" s="98">
        <v>390316</v>
      </c>
      <c r="D143" s="73">
        <v>176472</v>
      </c>
      <c r="E143" s="74">
        <v>45.21259697270929</v>
      </c>
      <c r="F143" s="73">
        <v>65300</v>
      </c>
      <c r="G143" s="75">
        <v>16.730034126195186</v>
      </c>
      <c r="H143" s="73">
        <v>62535</v>
      </c>
      <c r="I143" s="76">
        <v>16.021633753164103</v>
      </c>
      <c r="J143" s="73">
        <v>72325</v>
      </c>
      <c r="K143" s="76">
        <v>18.529857858760593</v>
      </c>
      <c r="L143" s="73">
        <f t="shared" si="4"/>
        <v>141519</v>
      </c>
      <c r="M143" s="76">
        <f t="shared" si="5"/>
        <v>36.257545168530115</v>
      </c>
    </row>
    <row r="144" spans="1:13" ht="15.75">
      <c r="A144" s="309" t="s">
        <v>67</v>
      </c>
      <c r="B144" s="90">
        <v>2002</v>
      </c>
      <c r="C144" s="91">
        <v>301580</v>
      </c>
      <c r="D144" s="63">
        <v>128388</v>
      </c>
      <c r="E144" s="92">
        <v>42.57178858014457</v>
      </c>
      <c r="F144" s="63">
        <v>66768</v>
      </c>
      <c r="G144" s="93">
        <v>22.2</v>
      </c>
      <c r="H144" s="63">
        <v>33212</v>
      </c>
      <c r="I144" s="93">
        <v>11.01266662245507</v>
      </c>
      <c r="J144" s="63">
        <v>66396</v>
      </c>
      <c r="K144" s="93">
        <v>22.016048809602758</v>
      </c>
      <c r="L144" s="63">
        <f t="shared" si="4"/>
        <v>106796</v>
      </c>
      <c r="M144" s="94">
        <f t="shared" si="5"/>
        <v>35.412162610252665</v>
      </c>
    </row>
    <row r="145" spans="1:13" ht="15.75">
      <c r="A145" s="310"/>
      <c r="B145" s="95">
        <v>2003</v>
      </c>
      <c r="C145" s="65">
        <v>337456</v>
      </c>
      <c r="D145" s="65">
        <v>140316</v>
      </c>
      <c r="E145" s="66">
        <v>41.5805319804656</v>
      </c>
      <c r="F145" s="65">
        <v>68130</v>
      </c>
      <c r="G145" s="67">
        <v>20.189298753022616</v>
      </c>
      <c r="H145" s="65">
        <v>36406</v>
      </c>
      <c r="I145" s="68">
        <v>10.78836944668342</v>
      </c>
      <c r="J145" s="65">
        <v>78412</v>
      </c>
      <c r="K145" s="68">
        <v>23.236214499075437</v>
      </c>
      <c r="L145" s="65">
        <f t="shared" si="4"/>
        <v>118728</v>
      </c>
      <c r="M145" s="68">
        <f t="shared" si="5"/>
        <v>35.18325352045896</v>
      </c>
    </row>
    <row r="146" spans="1:13" ht="15.75">
      <c r="A146" s="310"/>
      <c r="B146" s="95">
        <v>2004</v>
      </c>
      <c r="C146" s="96">
        <v>340908</v>
      </c>
      <c r="D146" s="65">
        <v>137444</v>
      </c>
      <c r="E146" s="66">
        <v>40.31703568118085</v>
      </c>
      <c r="F146" s="65">
        <v>66441</v>
      </c>
      <c r="G146" s="67">
        <v>19.489422366151572</v>
      </c>
      <c r="H146" s="65">
        <v>31429</v>
      </c>
      <c r="I146" s="68">
        <v>9.219202834782404</v>
      </c>
      <c r="J146" s="65">
        <v>80393</v>
      </c>
      <c r="K146" s="68">
        <v>23.58202212913748</v>
      </c>
      <c r="L146" s="65">
        <f t="shared" si="4"/>
        <v>123071</v>
      </c>
      <c r="M146" s="68">
        <f t="shared" si="5"/>
        <v>36.100942189681675</v>
      </c>
    </row>
    <row r="147" spans="1:13" ht="15.75">
      <c r="A147" s="310"/>
      <c r="B147" s="95">
        <v>2005</v>
      </c>
      <c r="C147" s="96">
        <v>364214</v>
      </c>
      <c r="D147" s="65">
        <v>158491</v>
      </c>
      <c r="E147" s="66">
        <v>43.51589999286134</v>
      </c>
      <c r="F147" s="65">
        <v>74862</v>
      </c>
      <c r="G147" s="67">
        <v>20.554399336653724</v>
      </c>
      <c r="H147" s="65">
        <v>36913</v>
      </c>
      <c r="I147" s="68">
        <v>10.134975591273262</v>
      </c>
      <c r="J147" s="65">
        <v>70295</v>
      </c>
      <c r="K147" s="68">
        <v>19.300466209426325</v>
      </c>
      <c r="L147" s="65">
        <f t="shared" si="4"/>
        <v>135428</v>
      </c>
      <c r="M147" s="68">
        <f t="shared" si="5"/>
        <v>37.18363379771233</v>
      </c>
    </row>
    <row r="148" spans="1:13" ht="15.75">
      <c r="A148" s="311"/>
      <c r="B148" s="97">
        <v>2006</v>
      </c>
      <c r="C148" s="98">
        <v>376503</v>
      </c>
      <c r="D148" s="73">
        <v>165356</v>
      </c>
      <c r="E148" s="74">
        <v>43.91890635665586</v>
      </c>
      <c r="F148" s="73">
        <v>76649</v>
      </c>
      <c r="G148" s="75">
        <v>20.358137916563745</v>
      </c>
      <c r="H148" s="73">
        <v>39087</v>
      </c>
      <c r="I148" s="76">
        <v>10.381590584935578</v>
      </c>
      <c r="J148" s="73">
        <v>78185</v>
      </c>
      <c r="K148" s="76">
        <v>20.766102793337637</v>
      </c>
      <c r="L148" s="73">
        <f t="shared" si="4"/>
        <v>132962</v>
      </c>
      <c r="M148" s="76">
        <f t="shared" si="5"/>
        <v>35.3149908500065</v>
      </c>
    </row>
    <row r="149" spans="1:13" ht="15.75">
      <c r="A149" s="309" t="s">
        <v>76</v>
      </c>
      <c r="B149" s="90">
        <v>2002</v>
      </c>
      <c r="C149" s="91">
        <v>333300</v>
      </c>
      <c r="D149" s="64">
        <v>152396</v>
      </c>
      <c r="E149" s="92">
        <v>45.8</v>
      </c>
      <c r="F149" s="64">
        <v>66301</v>
      </c>
      <c r="G149" s="93">
        <v>19.892289228922895</v>
      </c>
      <c r="H149" s="64">
        <v>48602</v>
      </c>
      <c r="I149" s="93">
        <v>14.582058205820584</v>
      </c>
      <c r="J149" s="64">
        <v>73239</v>
      </c>
      <c r="K149" s="93">
        <v>21.973897389738976</v>
      </c>
      <c r="L149" s="64">
        <f t="shared" si="4"/>
        <v>107665</v>
      </c>
      <c r="M149" s="94">
        <f t="shared" si="5"/>
        <v>32.3027302730273</v>
      </c>
    </row>
    <row r="150" spans="1:13" ht="15.75">
      <c r="A150" s="310"/>
      <c r="B150" s="95">
        <v>2003</v>
      </c>
      <c r="C150" s="65">
        <v>344520</v>
      </c>
      <c r="D150" s="65">
        <v>155162</v>
      </c>
      <c r="E150" s="66">
        <v>45.03715314060142</v>
      </c>
      <c r="F150" s="65">
        <v>65599</v>
      </c>
      <c r="G150" s="67">
        <v>19.04069429931499</v>
      </c>
      <c r="H150" s="65">
        <v>47624</v>
      </c>
      <c r="I150" s="68">
        <v>13.823290375014514</v>
      </c>
      <c r="J150" s="65">
        <v>79116</v>
      </c>
      <c r="K150" s="68">
        <v>22.96412399860676</v>
      </c>
      <c r="L150" s="65">
        <f t="shared" si="4"/>
        <v>110242</v>
      </c>
      <c r="M150" s="68">
        <f t="shared" si="5"/>
        <v>31.99872286079183</v>
      </c>
    </row>
    <row r="151" spans="1:13" ht="15.75">
      <c r="A151" s="310"/>
      <c r="B151" s="95">
        <v>2004</v>
      </c>
      <c r="C151" s="96">
        <v>343600</v>
      </c>
      <c r="D151" s="65">
        <v>157904</v>
      </c>
      <c r="E151" s="66">
        <v>45.95576251455181</v>
      </c>
      <c r="F151" s="65">
        <v>65181</v>
      </c>
      <c r="G151" s="67">
        <v>18.970023282887077</v>
      </c>
      <c r="H151" s="65">
        <v>46942</v>
      </c>
      <c r="I151" s="68">
        <v>13.661816065192085</v>
      </c>
      <c r="J151" s="65">
        <v>76823</v>
      </c>
      <c r="K151" s="68">
        <v>22.35826542491269</v>
      </c>
      <c r="L151" s="65">
        <f t="shared" si="4"/>
        <v>108873</v>
      </c>
      <c r="M151" s="68">
        <f t="shared" si="5"/>
        <v>31.685972060535505</v>
      </c>
    </row>
    <row r="152" spans="1:13" ht="15.75">
      <c r="A152" s="310"/>
      <c r="B152" s="95">
        <v>2005</v>
      </c>
      <c r="C152" s="96">
        <v>355467</v>
      </c>
      <c r="D152" s="65">
        <v>159017</v>
      </c>
      <c r="E152" s="66">
        <v>44.734672979488955</v>
      </c>
      <c r="F152" s="65">
        <v>63104</v>
      </c>
      <c r="G152" s="67">
        <v>17.7</v>
      </c>
      <c r="H152" s="65">
        <v>48605</v>
      </c>
      <c r="I152" s="68">
        <v>13.673561821491164</v>
      </c>
      <c r="J152" s="65">
        <v>74852</v>
      </c>
      <c r="K152" s="68">
        <v>21</v>
      </c>
      <c r="L152" s="65">
        <f t="shared" si="4"/>
        <v>121598</v>
      </c>
      <c r="M152" s="68">
        <f t="shared" si="5"/>
        <v>34.207957419394766</v>
      </c>
    </row>
    <row r="153" spans="1:13" ht="15.75">
      <c r="A153" s="311"/>
      <c r="B153" s="97">
        <v>2006</v>
      </c>
      <c r="C153" s="98">
        <v>348403</v>
      </c>
      <c r="D153" s="73">
        <v>171586</v>
      </c>
      <c r="E153" s="74">
        <v>49.24928889820122</v>
      </c>
      <c r="F153" s="73">
        <v>64599</v>
      </c>
      <c r="G153" s="75">
        <v>18.541459172280376</v>
      </c>
      <c r="H153" s="73">
        <v>57352</v>
      </c>
      <c r="I153" s="76">
        <v>16.461396715872137</v>
      </c>
      <c r="J153" s="73">
        <v>68870</v>
      </c>
      <c r="K153" s="76">
        <v>19.76733839834904</v>
      </c>
      <c r="L153" s="73">
        <f t="shared" si="4"/>
        <v>107947</v>
      </c>
      <c r="M153" s="76">
        <f t="shared" si="5"/>
        <v>30.983372703449742</v>
      </c>
    </row>
    <row r="154" spans="1:13" ht="15.75">
      <c r="A154" s="309" t="s">
        <v>77</v>
      </c>
      <c r="B154" s="90">
        <v>2002</v>
      </c>
      <c r="C154" s="91">
        <v>527187</v>
      </c>
      <c r="D154" s="64">
        <v>253181</v>
      </c>
      <c r="E154" s="92">
        <v>48.024894392312405</v>
      </c>
      <c r="F154" s="64">
        <v>121991</v>
      </c>
      <c r="G154" s="93">
        <v>23.139986380544286</v>
      </c>
      <c r="H154" s="64">
        <v>63481</v>
      </c>
      <c r="I154" s="93">
        <v>12.041457774945133</v>
      </c>
      <c r="J154" s="64">
        <v>92194</v>
      </c>
      <c r="K154" s="93">
        <v>17.487912258837945</v>
      </c>
      <c r="L154" s="64">
        <f t="shared" si="4"/>
        <v>181812</v>
      </c>
      <c r="M154" s="94">
        <f t="shared" si="5"/>
        <v>34.48719334884965</v>
      </c>
    </row>
    <row r="155" spans="1:13" ht="15.75">
      <c r="A155" s="310"/>
      <c r="B155" s="95">
        <v>2003</v>
      </c>
      <c r="C155" s="65">
        <v>556966</v>
      </c>
      <c r="D155" s="65">
        <v>250026</v>
      </c>
      <c r="E155" s="66">
        <v>44.890711461740935</v>
      </c>
      <c r="F155" s="65">
        <v>117324</v>
      </c>
      <c r="G155" s="67">
        <v>21.064840582728568</v>
      </c>
      <c r="H155" s="65">
        <v>58132</v>
      </c>
      <c r="I155" s="68">
        <v>10.437261879540223</v>
      </c>
      <c r="J155" s="65">
        <v>99237</v>
      </c>
      <c r="K155" s="68">
        <v>17.817425121102545</v>
      </c>
      <c r="L155" s="65">
        <f t="shared" si="4"/>
        <v>207703</v>
      </c>
      <c r="M155" s="68">
        <f t="shared" si="5"/>
        <v>37.29186341715652</v>
      </c>
    </row>
    <row r="156" spans="1:13" ht="15.75">
      <c r="A156" s="310"/>
      <c r="B156" s="95">
        <v>2004</v>
      </c>
      <c r="C156" s="96">
        <v>511149</v>
      </c>
      <c r="D156" s="65">
        <v>252949</v>
      </c>
      <c r="E156" s="66">
        <v>49.48635329424493</v>
      </c>
      <c r="F156" s="65">
        <v>111316</v>
      </c>
      <c r="G156" s="67">
        <v>21.77760300812483</v>
      </c>
      <c r="H156" s="65">
        <v>62312</v>
      </c>
      <c r="I156" s="68">
        <v>12.190574568276569</v>
      </c>
      <c r="J156" s="65">
        <v>74600</v>
      </c>
      <c r="K156" s="68">
        <v>14.594570272073309</v>
      </c>
      <c r="L156" s="65">
        <f t="shared" si="4"/>
        <v>183600</v>
      </c>
      <c r="M156" s="68">
        <f t="shared" si="5"/>
        <v>35.91907643368176</v>
      </c>
    </row>
    <row r="157" spans="1:13" ht="15.75">
      <c r="A157" s="310"/>
      <c r="B157" s="95">
        <v>2005</v>
      </c>
      <c r="C157" s="96">
        <v>506269</v>
      </c>
      <c r="D157" s="65">
        <v>258643</v>
      </c>
      <c r="E157" s="66">
        <v>51.0880579296777</v>
      </c>
      <c r="F157" s="65">
        <v>108865</v>
      </c>
      <c r="G157" s="67">
        <v>21.50339049003593</v>
      </c>
      <c r="H157" s="65">
        <v>68560</v>
      </c>
      <c r="I157" s="68">
        <v>13.542207798620892</v>
      </c>
      <c r="J157" s="65">
        <v>73979</v>
      </c>
      <c r="K157" s="68">
        <v>14.612587379436622</v>
      </c>
      <c r="L157" s="65">
        <f t="shared" si="4"/>
        <v>173647</v>
      </c>
      <c r="M157" s="68">
        <f t="shared" si="5"/>
        <v>34.29935469088568</v>
      </c>
    </row>
    <row r="158" spans="1:13" ht="15.75">
      <c r="A158" s="311"/>
      <c r="B158" s="97">
        <v>2006</v>
      </c>
      <c r="C158" s="98">
        <v>521733</v>
      </c>
      <c r="D158" s="73">
        <v>277148</v>
      </c>
      <c r="E158" s="74">
        <v>53.120657501058965</v>
      </c>
      <c r="F158" s="73">
        <v>108101</v>
      </c>
      <c r="G158" s="75">
        <v>20.719601788654348</v>
      </c>
      <c r="H158" s="73">
        <v>84641</v>
      </c>
      <c r="I158" s="76">
        <v>16.223048954158546</v>
      </c>
      <c r="J158" s="73">
        <v>74397</v>
      </c>
      <c r="K158" s="76">
        <v>14.259592550212465</v>
      </c>
      <c r="L158" s="73">
        <f t="shared" si="4"/>
        <v>170188</v>
      </c>
      <c r="M158" s="76">
        <f t="shared" si="5"/>
        <v>32.61974994872857</v>
      </c>
    </row>
    <row r="159" spans="1:13" ht="15.75">
      <c r="A159" s="309" t="s">
        <v>71</v>
      </c>
      <c r="B159" s="90">
        <v>2002</v>
      </c>
      <c r="C159" s="91">
        <v>1383487</v>
      </c>
      <c r="D159" s="64">
        <v>623237</v>
      </c>
      <c r="E159" s="92">
        <v>45.04827295088425</v>
      </c>
      <c r="F159" s="64">
        <v>221165</v>
      </c>
      <c r="G159" s="93">
        <v>15.98605552491639</v>
      </c>
      <c r="H159" s="64">
        <v>240100</v>
      </c>
      <c r="I159" s="93">
        <v>17.354698670822348</v>
      </c>
      <c r="J159" s="64">
        <v>251661</v>
      </c>
      <c r="K159" s="93">
        <v>18.190340783831</v>
      </c>
      <c r="L159" s="64">
        <f t="shared" si="4"/>
        <v>508589</v>
      </c>
      <c r="M159" s="94">
        <f t="shared" si="5"/>
        <v>36.76138626528475</v>
      </c>
    </row>
    <row r="160" spans="1:13" ht="15.75">
      <c r="A160" s="310"/>
      <c r="B160" s="95">
        <v>2003</v>
      </c>
      <c r="C160" s="65">
        <v>1411952</v>
      </c>
      <c r="D160" s="65">
        <v>633062</v>
      </c>
      <c r="E160" s="66">
        <v>44.83594343150475</v>
      </c>
      <c r="F160" s="65">
        <v>214878</v>
      </c>
      <c r="G160" s="67">
        <v>15.218506011535805</v>
      </c>
      <c r="H160" s="65">
        <v>234678</v>
      </c>
      <c r="I160" s="68">
        <v>16.620819971217152</v>
      </c>
      <c r="J160" s="65">
        <v>253506</v>
      </c>
      <c r="K160" s="68">
        <v>17.95429306378687</v>
      </c>
      <c r="L160" s="65">
        <f t="shared" si="4"/>
        <v>525384</v>
      </c>
      <c r="M160" s="68">
        <f t="shared" si="5"/>
        <v>37.20976350470838</v>
      </c>
    </row>
    <row r="161" spans="1:13" ht="15.75">
      <c r="A161" s="310"/>
      <c r="B161" s="95">
        <v>2004</v>
      </c>
      <c r="C161" s="96">
        <v>1374579</v>
      </c>
      <c r="D161" s="65">
        <v>631716</v>
      </c>
      <c r="E161" s="66">
        <v>45.9570530322375</v>
      </c>
      <c r="F161" s="65">
        <v>212743</v>
      </c>
      <c r="G161" s="67">
        <v>15.476956944635411</v>
      </c>
      <c r="H161" s="65">
        <v>220660</v>
      </c>
      <c r="I161" s="68">
        <v>16.052915110735725</v>
      </c>
      <c r="J161" s="65">
        <v>211731</v>
      </c>
      <c r="K161" s="68">
        <v>15.403334402751678</v>
      </c>
      <c r="L161" s="65">
        <f t="shared" si="4"/>
        <v>531132</v>
      </c>
      <c r="M161" s="68">
        <f t="shared" si="5"/>
        <v>38.639612565010815</v>
      </c>
    </row>
    <row r="162" spans="1:13" ht="15.75">
      <c r="A162" s="310"/>
      <c r="B162" s="95">
        <v>2005</v>
      </c>
      <c r="C162" s="96">
        <v>1342892</v>
      </c>
      <c r="D162" s="65">
        <v>650484</v>
      </c>
      <c r="E162" s="66">
        <v>48.43904051852271</v>
      </c>
      <c r="F162" s="65">
        <v>207667</v>
      </c>
      <c r="G162" s="67">
        <v>15.464162419613789</v>
      </c>
      <c r="H162" s="65">
        <v>235817</v>
      </c>
      <c r="I162" s="68">
        <v>17.56038460278265</v>
      </c>
      <c r="J162" s="65">
        <v>188771</v>
      </c>
      <c r="K162" s="68">
        <v>14.057050008489142</v>
      </c>
      <c r="L162" s="65">
        <f t="shared" si="4"/>
        <v>503637</v>
      </c>
      <c r="M162" s="68">
        <f t="shared" si="5"/>
        <v>37.50390947298815</v>
      </c>
    </row>
    <row r="163" spans="1:13" ht="15.75">
      <c r="A163" s="311"/>
      <c r="B163" s="97">
        <v>2006</v>
      </c>
      <c r="C163" s="98">
        <v>1312067</v>
      </c>
      <c r="D163" s="73">
        <v>617217</v>
      </c>
      <c r="E163" s="74">
        <v>47.04157638291338</v>
      </c>
      <c r="F163" s="73">
        <v>203527</v>
      </c>
      <c r="G163" s="75">
        <v>15.511936509339844</v>
      </c>
      <c r="H163" s="73">
        <v>198369</v>
      </c>
      <c r="I163" s="76">
        <v>15.118816340933808</v>
      </c>
      <c r="J163" s="73">
        <v>210908</v>
      </c>
      <c r="K163" s="76">
        <v>16.07448400119811</v>
      </c>
      <c r="L163" s="73">
        <f t="shared" si="4"/>
        <v>483942</v>
      </c>
      <c r="M163" s="76">
        <f t="shared" si="5"/>
        <v>36.883939615888515</v>
      </c>
    </row>
    <row r="164" spans="1:13" ht="15.75">
      <c r="A164" s="309" t="s">
        <v>73</v>
      </c>
      <c r="B164" s="95">
        <v>2002</v>
      </c>
      <c r="C164" s="96">
        <v>283143</v>
      </c>
      <c r="D164" s="65">
        <v>119700</v>
      </c>
      <c r="E164" s="66">
        <v>42.27545798412816</v>
      </c>
      <c r="F164" s="65">
        <v>55881</v>
      </c>
      <c r="G164" s="67">
        <v>19.73596380627457</v>
      </c>
      <c r="H164" s="65">
        <v>34776</v>
      </c>
      <c r="I164" s="67">
        <v>12.282133056441445</v>
      </c>
      <c r="J164" s="65">
        <v>51783</v>
      </c>
      <c r="K164" s="67">
        <v>18.288638603108677</v>
      </c>
      <c r="L164" s="65">
        <f t="shared" si="4"/>
        <v>111660</v>
      </c>
      <c r="M164" s="68">
        <f t="shared" si="5"/>
        <v>39.43590341276316</v>
      </c>
    </row>
    <row r="165" spans="1:13" ht="15.75">
      <c r="A165" s="310"/>
      <c r="B165" s="95">
        <v>2003</v>
      </c>
      <c r="C165" s="96">
        <v>284122</v>
      </c>
      <c r="D165" s="65">
        <v>121167</v>
      </c>
      <c r="E165" s="66">
        <v>42.64611680897642</v>
      </c>
      <c r="F165" s="65">
        <v>54395</v>
      </c>
      <c r="G165" s="67">
        <v>19.144944777243577</v>
      </c>
      <c r="H165" s="65">
        <v>34064</v>
      </c>
      <c r="I165" s="67">
        <v>11.98921590021188</v>
      </c>
      <c r="J165" s="65">
        <v>48472</v>
      </c>
      <c r="K165" s="67">
        <v>17.060276923293515</v>
      </c>
      <c r="L165" s="65">
        <f t="shared" si="4"/>
        <v>114483</v>
      </c>
      <c r="M165" s="68">
        <f t="shared" si="5"/>
        <v>40.293606267730055</v>
      </c>
    </row>
    <row r="166" spans="1:13" ht="15.75">
      <c r="A166" s="310"/>
      <c r="B166" s="95">
        <v>2004</v>
      </c>
      <c r="C166" s="96">
        <v>303196</v>
      </c>
      <c r="D166" s="65">
        <v>130911</v>
      </c>
      <c r="E166" s="66">
        <v>43.177020805023815</v>
      </c>
      <c r="F166" s="65">
        <v>58335</v>
      </c>
      <c r="G166" s="67">
        <v>19.240029551841054</v>
      </c>
      <c r="H166" s="65">
        <v>36640</v>
      </c>
      <c r="I166" s="67">
        <v>12.084592145015106</v>
      </c>
      <c r="J166" s="65">
        <v>45421</v>
      </c>
      <c r="K166" s="67">
        <v>14.980738532170609</v>
      </c>
      <c r="L166" s="65">
        <f t="shared" si="4"/>
        <v>126864</v>
      </c>
      <c r="M166" s="68">
        <f t="shared" si="5"/>
        <v>41.84224066280558</v>
      </c>
    </row>
    <row r="167" spans="1:13" ht="15.75">
      <c r="A167" s="310"/>
      <c r="B167" s="95">
        <v>2005</v>
      </c>
      <c r="C167" s="96">
        <v>280883</v>
      </c>
      <c r="D167" s="65">
        <v>135257</v>
      </c>
      <c r="E167" s="66">
        <v>48.15421367615698</v>
      </c>
      <c r="F167" s="65">
        <v>56839</v>
      </c>
      <c r="G167" s="67">
        <v>20.235827728983242</v>
      </c>
      <c r="H167" s="65">
        <v>39768</v>
      </c>
      <c r="I167" s="67">
        <v>14.158208221928703</v>
      </c>
      <c r="J167" s="65">
        <v>37212</v>
      </c>
      <c r="K167" s="67">
        <v>13.248220789439019</v>
      </c>
      <c r="L167" s="65">
        <f t="shared" si="4"/>
        <v>108414</v>
      </c>
      <c r="M167" s="68">
        <f t="shared" si="5"/>
        <v>38.597565534404005</v>
      </c>
    </row>
    <row r="168" spans="1:13" ht="15.75">
      <c r="A168" s="311"/>
      <c r="B168" s="95">
        <v>2006</v>
      </c>
      <c r="C168" s="96">
        <v>294125</v>
      </c>
      <c r="D168" s="65">
        <v>132981</v>
      </c>
      <c r="E168" s="66">
        <v>45.212409689757756</v>
      </c>
      <c r="F168" s="65">
        <v>57696</v>
      </c>
      <c r="G168" s="67">
        <v>19.616149596260094</v>
      </c>
      <c r="H168" s="65">
        <v>34912</v>
      </c>
      <c r="I168" s="67">
        <v>11.869783255418614</v>
      </c>
      <c r="J168" s="65">
        <v>43175</v>
      </c>
      <c r="K168" s="67">
        <v>14.67913302167446</v>
      </c>
      <c r="L168" s="65">
        <f t="shared" si="4"/>
        <v>117969</v>
      </c>
      <c r="M168" s="68">
        <f t="shared" si="5"/>
        <v>40.108457288567784</v>
      </c>
    </row>
    <row r="169" spans="1:13" ht="15.75">
      <c r="A169" s="309" t="s">
        <v>168</v>
      </c>
      <c r="B169" s="90">
        <v>2002</v>
      </c>
      <c r="C169" s="91">
        <v>229608</v>
      </c>
      <c r="D169" s="64">
        <v>106349</v>
      </c>
      <c r="E169" s="92">
        <v>46.31763701613184</v>
      </c>
      <c r="F169" s="64">
        <v>47183</v>
      </c>
      <c r="G169" s="93">
        <v>20.6</v>
      </c>
      <c r="H169" s="64">
        <v>36718</v>
      </c>
      <c r="I169" s="93">
        <v>15.991603080032055</v>
      </c>
      <c r="J169" s="64">
        <v>54722</v>
      </c>
      <c r="K169" s="93">
        <v>23.832793282464028</v>
      </c>
      <c r="L169" s="64">
        <f t="shared" si="4"/>
        <v>68537</v>
      </c>
      <c r="M169" s="94">
        <f t="shared" si="5"/>
        <v>29.849569701404132</v>
      </c>
    </row>
    <row r="170" spans="1:13" ht="15.75">
      <c r="A170" s="310"/>
      <c r="B170" s="95">
        <v>2003</v>
      </c>
      <c r="C170" s="65">
        <v>263765</v>
      </c>
      <c r="D170" s="65">
        <v>118738</v>
      </c>
      <c r="E170" s="66">
        <v>45.01658673440373</v>
      </c>
      <c r="F170" s="65">
        <v>58399</v>
      </c>
      <c r="G170" s="67">
        <v>22.140541770136295</v>
      </c>
      <c r="H170" s="65">
        <v>34741</v>
      </c>
      <c r="I170" s="68">
        <v>13.17119405531439</v>
      </c>
      <c r="J170" s="65">
        <v>61718</v>
      </c>
      <c r="K170" s="68">
        <v>23.39885883267302</v>
      </c>
      <c r="L170" s="65">
        <f t="shared" si="4"/>
        <v>83309</v>
      </c>
      <c r="M170" s="68">
        <f t="shared" si="5"/>
        <v>31.584554432923245</v>
      </c>
    </row>
    <row r="171" spans="1:13" ht="15.75">
      <c r="A171" s="310"/>
      <c r="B171" s="95">
        <v>2004</v>
      </c>
      <c r="C171" s="96">
        <v>235658</v>
      </c>
      <c r="D171" s="65">
        <v>110259</v>
      </c>
      <c r="E171" s="66">
        <v>46.78771779443091</v>
      </c>
      <c r="F171" s="65">
        <v>51355</v>
      </c>
      <c r="G171" s="67">
        <v>21.792173403830976</v>
      </c>
      <c r="H171" s="65">
        <v>31772</v>
      </c>
      <c r="I171" s="68">
        <v>13.482249700837654</v>
      </c>
      <c r="J171" s="65">
        <v>49801</v>
      </c>
      <c r="K171" s="68">
        <v>21.13274321262168</v>
      </c>
      <c r="L171" s="65">
        <f t="shared" si="4"/>
        <v>75598</v>
      </c>
      <c r="M171" s="68">
        <f t="shared" si="5"/>
        <v>32.07953899294741</v>
      </c>
    </row>
    <row r="172" spans="1:13" ht="15.75">
      <c r="A172" s="310"/>
      <c r="B172" s="95">
        <v>2005</v>
      </c>
      <c r="C172" s="96">
        <v>239796</v>
      </c>
      <c r="D172" s="65">
        <v>113339</v>
      </c>
      <c r="E172" s="66">
        <v>47.2647583779546</v>
      </c>
      <c r="F172" s="65">
        <v>50508</v>
      </c>
      <c r="G172" s="67">
        <v>21.062903467947756</v>
      </c>
      <c r="H172" s="65">
        <v>32688</v>
      </c>
      <c r="I172" s="68">
        <v>13.631586848821497</v>
      </c>
      <c r="J172" s="65">
        <v>48329</v>
      </c>
      <c r="K172" s="68">
        <v>20.154214415586583</v>
      </c>
      <c r="L172" s="65">
        <f t="shared" si="4"/>
        <v>78128</v>
      </c>
      <c r="M172" s="68">
        <f t="shared" si="5"/>
        <v>32.58102720645882</v>
      </c>
    </row>
    <row r="173" spans="1:13" ht="15.75">
      <c r="A173" s="311"/>
      <c r="B173" s="97">
        <v>2006</v>
      </c>
      <c r="C173" s="98">
        <v>251291</v>
      </c>
      <c r="D173" s="73">
        <v>114222</v>
      </c>
      <c r="E173" s="74">
        <v>45.454075155894955</v>
      </c>
      <c r="F173" s="73">
        <v>49217</v>
      </c>
      <c r="G173" s="75">
        <v>19.585659653549072</v>
      </c>
      <c r="H173" s="73">
        <v>33700</v>
      </c>
      <c r="I173" s="76">
        <v>13.410746902992946</v>
      </c>
      <c r="J173" s="73">
        <v>60581</v>
      </c>
      <c r="K173" s="76">
        <v>24.1079067694426</v>
      </c>
      <c r="L173" s="73">
        <f t="shared" si="4"/>
        <v>76488</v>
      </c>
      <c r="M173" s="76">
        <f t="shared" si="5"/>
        <v>30.438018074662445</v>
      </c>
    </row>
    <row r="174" spans="1:13" ht="15.75">
      <c r="A174" s="309" t="s">
        <v>70</v>
      </c>
      <c r="B174" s="95">
        <v>2002</v>
      </c>
      <c r="C174" s="96">
        <v>265561</v>
      </c>
      <c r="D174" s="65">
        <v>107740</v>
      </c>
      <c r="E174" s="66">
        <v>40.57071633259402</v>
      </c>
      <c r="F174" s="65">
        <v>51987</v>
      </c>
      <c r="G174" s="67">
        <v>19.57629320570415</v>
      </c>
      <c r="H174" s="65">
        <v>33390</v>
      </c>
      <c r="I174" s="67">
        <v>12.57338238672094</v>
      </c>
      <c r="J174" s="65">
        <v>73824</v>
      </c>
      <c r="K174" s="67">
        <v>27.79926269294061</v>
      </c>
      <c r="L174" s="65">
        <f t="shared" si="4"/>
        <v>83997</v>
      </c>
      <c r="M174" s="68">
        <f t="shared" si="5"/>
        <v>31.630020974465378</v>
      </c>
    </row>
    <row r="175" spans="1:13" ht="15.75">
      <c r="A175" s="310"/>
      <c r="B175" s="95">
        <v>2003</v>
      </c>
      <c r="C175" s="96">
        <v>257327</v>
      </c>
      <c r="D175" s="65">
        <v>109755</v>
      </c>
      <c r="E175" s="66">
        <v>42.6</v>
      </c>
      <c r="F175" s="65">
        <v>50821</v>
      </c>
      <c r="G175" s="67">
        <v>19.74957932902494</v>
      </c>
      <c r="H175" s="65">
        <v>33738</v>
      </c>
      <c r="I175" s="67">
        <v>13.110944440342443</v>
      </c>
      <c r="J175" s="65">
        <v>66546</v>
      </c>
      <c r="K175" s="67">
        <v>25.860481022201327</v>
      </c>
      <c r="L175" s="65">
        <f t="shared" si="4"/>
        <v>81026</v>
      </c>
      <c r="M175" s="68">
        <f t="shared" si="5"/>
        <v>31.48756251773036</v>
      </c>
    </row>
    <row r="176" spans="1:13" ht="15.75">
      <c r="A176" s="310"/>
      <c r="B176" s="95">
        <v>2004</v>
      </c>
      <c r="C176" s="96">
        <v>251638</v>
      </c>
      <c r="D176" s="65">
        <v>111102</v>
      </c>
      <c r="E176" s="66">
        <v>44.15151924590086</v>
      </c>
      <c r="F176" s="65">
        <v>50793</v>
      </c>
      <c r="G176" s="67">
        <v>20.18494821926736</v>
      </c>
      <c r="H176" s="65">
        <v>33608</v>
      </c>
      <c r="I176" s="67">
        <v>13.355693496212814</v>
      </c>
      <c r="J176" s="65">
        <v>62473</v>
      </c>
      <c r="K176" s="67">
        <v>24.826536532638155</v>
      </c>
      <c r="L176" s="65">
        <f t="shared" si="4"/>
        <v>78063</v>
      </c>
      <c r="M176" s="68">
        <f t="shared" si="5"/>
        <v>31.02194422146099</v>
      </c>
    </row>
    <row r="177" spans="1:13" ht="15.75">
      <c r="A177" s="310"/>
      <c r="B177" s="95">
        <v>2005</v>
      </c>
      <c r="C177" s="96">
        <v>240681</v>
      </c>
      <c r="D177" s="65">
        <v>112193</v>
      </c>
      <c r="E177" s="66">
        <v>46.614813799178165</v>
      </c>
      <c r="F177" s="65">
        <v>50045</v>
      </c>
      <c r="G177" s="67">
        <v>20.793082960433104</v>
      </c>
      <c r="H177" s="65">
        <v>33730</v>
      </c>
      <c r="I177" s="67">
        <v>14.014400804384227</v>
      </c>
      <c r="J177" s="65">
        <v>53662</v>
      </c>
      <c r="K177" s="67">
        <v>22.295902044615072</v>
      </c>
      <c r="L177" s="65">
        <f t="shared" si="4"/>
        <v>74826</v>
      </c>
      <c r="M177" s="68">
        <f t="shared" si="5"/>
        <v>31.089284156206766</v>
      </c>
    </row>
    <row r="178" spans="1:13" ht="15.75">
      <c r="A178" s="311"/>
      <c r="B178" s="95">
        <v>2006</v>
      </c>
      <c r="C178" s="96">
        <v>245394</v>
      </c>
      <c r="D178" s="65">
        <v>117360</v>
      </c>
      <c r="E178" s="66">
        <v>47.82513019878237</v>
      </c>
      <c r="F178" s="65">
        <v>51548</v>
      </c>
      <c r="G178" s="67">
        <v>21.006218570951205</v>
      </c>
      <c r="H178" s="65">
        <v>36254</v>
      </c>
      <c r="I178" s="67">
        <v>14.773792350261214</v>
      </c>
      <c r="J178" s="65">
        <v>53706</v>
      </c>
      <c r="K178" s="67">
        <v>21.885620675322134</v>
      </c>
      <c r="L178" s="65">
        <f t="shared" si="4"/>
        <v>74328</v>
      </c>
      <c r="M178" s="68">
        <f t="shared" si="5"/>
        <v>30.289249125895502</v>
      </c>
    </row>
    <row r="179" spans="1:13" ht="15.75">
      <c r="A179" s="309" t="s">
        <v>81</v>
      </c>
      <c r="B179" s="90">
        <v>2002</v>
      </c>
      <c r="C179" s="91">
        <v>1057792</v>
      </c>
      <c r="D179" s="64">
        <v>469226</v>
      </c>
      <c r="E179" s="92">
        <v>44.35900441674734</v>
      </c>
      <c r="F179" s="64">
        <v>188513</v>
      </c>
      <c r="G179" s="93">
        <v>17.82136752783156</v>
      </c>
      <c r="H179" s="64">
        <v>156226</v>
      </c>
      <c r="I179" s="93">
        <v>14.769066130203292</v>
      </c>
      <c r="J179" s="64">
        <v>172201</v>
      </c>
      <c r="K179" s="93">
        <v>16.279287421345597</v>
      </c>
      <c r="L179" s="64">
        <f t="shared" si="4"/>
        <v>416365</v>
      </c>
      <c r="M179" s="94">
        <f t="shared" si="5"/>
        <v>39.36170816190707</v>
      </c>
    </row>
    <row r="180" spans="1:13" ht="15.75">
      <c r="A180" s="310"/>
      <c r="B180" s="95">
        <v>2003</v>
      </c>
      <c r="C180" s="65">
        <v>1035213</v>
      </c>
      <c r="D180" s="65">
        <v>490867</v>
      </c>
      <c r="E180" s="66">
        <v>47.41700500283517</v>
      </c>
      <c r="F180" s="65">
        <v>189463</v>
      </c>
      <c r="G180" s="67">
        <v>18.301837399646256</v>
      </c>
      <c r="H180" s="65">
        <v>167306</v>
      </c>
      <c r="I180" s="68">
        <v>16.16150492700536</v>
      </c>
      <c r="J180" s="65">
        <v>142297</v>
      </c>
      <c r="K180" s="68">
        <v>13.8</v>
      </c>
      <c r="L180" s="65">
        <f t="shared" si="4"/>
        <v>402049</v>
      </c>
      <c r="M180" s="68">
        <f t="shared" si="5"/>
        <v>38.837321401489355</v>
      </c>
    </row>
    <row r="181" spans="1:13" ht="15.75">
      <c r="A181" s="310"/>
      <c r="B181" s="95">
        <v>2004</v>
      </c>
      <c r="C181" s="96">
        <v>1001724</v>
      </c>
      <c r="D181" s="65">
        <v>486713</v>
      </c>
      <c r="E181" s="66">
        <v>48.58753508950569</v>
      </c>
      <c r="F181" s="65">
        <v>189449</v>
      </c>
      <c r="G181" s="67">
        <v>18.912295203069906</v>
      </c>
      <c r="H181" s="65">
        <v>156029</v>
      </c>
      <c r="I181" s="68">
        <v>15.576046895152757</v>
      </c>
      <c r="J181" s="65">
        <v>125527</v>
      </c>
      <c r="K181" s="68">
        <v>12.531096389823942</v>
      </c>
      <c r="L181" s="65">
        <f t="shared" si="4"/>
        <v>389484</v>
      </c>
      <c r="M181" s="68">
        <f t="shared" si="5"/>
        <v>38.881368520670364</v>
      </c>
    </row>
    <row r="182" spans="1:13" ht="15.75">
      <c r="A182" s="310"/>
      <c r="B182" s="95">
        <v>2005</v>
      </c>
      <c r="C182" s="96">
        <v>960297</v>
      </c>
      <c r="D182" s="65">
        <v>481931</v>
      </c>
      <c r="E182" s="66">
        <v>50.18561965725187</v>
      </c>
      <c r="F182" s="65">
        <v>187230</v>
      </c>
      <c r="G182" s="67">
        <v>19.497093086826265</v>
      </c>
      <c r="H182" s="65">
        <v>148686</v>
      </c>
      <c r="I182" s="68">
        <v>15.483334843282858</v>
      </c>
      <c r="J182" s="65">
        <v>101487</v>
      </c>
      <c r="K182" s="68">
        <v>10.5</v>
      </c>
      <c r="L182" s="65">
        <f t="shared" si="4"/>
        <v>376879</v>
      </c>
      <c r="M182" s="68">
        <f t="shared" si="5"/>
        <v>39.246087408374706</v>
      </c>
    </row>
    <row r="183" spans="1:13" ht="15.75">
      <c r="A183" s="311"/>
      <c r="B183" s="97">
        <v>2006</v>
      </c>
      <c r="C183" s="98">
        <v>984715</v>
      </c>
      <c r="D183" s="73">
        <v>477395</v>
      </c>
      <c r="E183" s="74">
        <v>48.48052482190278</v>
      </c>
      <c r="F183" s="73">
        <v>182840</v>
      </c>
      <c r="G183" s="75">
        <v>18.56780895995288</v>
      </c>
      <c r="H183" s="73">
        <v>147049</v>
      </c>
      <c r="I183" s="76">
        <v>14.933153247386299</v>
      </c>
      <c r="J183" s="73">
        <v>122200</v>
      </c>
      <c r="K183" s="76">
        <v>12.409681989204998</v>
      </c>
      <c r="L183" s="73">
        <f t="shared" si="4"/>
        <v>385120</v>
      </c>
      <c r="M183" s="76">
        <f t="shared" si="5"/>
        <v>39.10979318889222</v>
      </c>
    </row>
    <row r="184" spans="1:13" ht="15.75">
      <c r="A184" s="309" t="s">
        <v>72</v>
      </c>
      <c r="B184" s="90">
        <v>2002</v>
      </c>
      <c r="C184" s="91">
        <v>657134</v>
      </c>
      <c r="D184" s="64">
        <v>339341</v>
      </c>
      <c r="E184" s="92">
        <v>51.7</v>
      </c>
      <c r="F184" s="64">
        <v>135227</v>
      </c>
      <c r="G184" s="93">
        <v>20.57829909881394</v>
      </c>
      <c r="H184" s="64">
        <v>90684</v>
      </c>
      <c r="I184" s="93">
        <v>13.799925129425658</v>
      </c>
      <c r="J184" s="64">
        <v>88233</v>
      </c>
      <c r="K184" s="93">
        <v>13.426941841390036</v>
      </c>
      <c r="L184" s="64">
        <f t="shared" si="4"/>
        <v>229560</v>
      </c>
      <c r="M184" s="94">
        <f t="shared" si="5"/>
        <v>34.933514321279986</v>
      </c>
    </row>
    <row r="185" spans="1:13" ht="15.75">
      <c r="A185" s="310"/>
      <c r="B185" s="95">
        <v>2003</v>
      </c>
      <c r="C185" s="65">
        <v>663832</v>
      </c>
      <c r="D185" s="65">
        <v>349364</v>
      </c>
      <c r="E185" s="66">
        <v>52.62837585413177</v>
      </c>
      <c r="F185" s="65">
        <v>127450</v>
      </c>
      <c r="G185" s="67">
        <v>19.199134720832983</v>
      </c>
      <c r="H185" s="65">
        <v>96514</v>
      </c>
      <c r="I185" s="68">
        <v>14.538919485652995</v>
      </c>
      <c r="J185" s="65">
        <v>88822</v>
      </c>
      <c r="K185" s="68">
        <v>13.380192578845252</v>
      </c>
      <c r="L185" s="65">
        <f t="shared" si="4"/>
        <v>225646</v>
      </c>
      <c r="M185" s="68">
        <f t="shared" si="5"/>
        <v>33.991431567022985</v>
      </c>
    </row>
    <row r="186" spans="1:13" ht="15.75">
      <c r="A186" s="310"/>
      <c r="B186" s="95">
        <v>2004</v>
      </c>
      <c r="C186" s="96">
        <v>667538</v>
      </c>
      <c r="D186" s="65">
        <v>340082</v>
      </c>
      <c r="E186" s="66">
        <v>50.94571395186491</v>
      </c>
      <c r="F186" s="65">
        <v>127531</v>
      </c>
      <c r="G186" s="67">
        <v>19.10468018300082</v>
      </c>
      <c r="H186" s="65">
        <v>81307</v>
      </c>
      <c r="I186" s="68">
        <v>12.180130569345865</v>
      </c>
      <c r="J186" s="65">
        <v>90180</v>
      </c>
      <c r="K186" s="68">
        <v>13.509343288322162</v>
      </c>
      <c r="L186" s="65">
        <f t="shared" si="4"/>
        <v>237276</v>
      </c>
      <c r="M186" s="68">
        <f t="shared" si="5"/>
        <v>35.544942759812926</v>
      </c>
    </row>
    <row r="187" spans="1:13" ht="15.75">
      <c r="A187" s="310"/>
      <c r="B187" s="95">
        <v>2005</v>
      </c>
      <c r="C187" s="96">
        <v>672032</v>
      </c>
      <c r="D187" s="65">
        <v>345796</v>
      </c>
      <c r="E187" s="66">
        <v>51.455287843436025</v>
      </c>
      <c r="F187" s="65">
        <v>131203</v>
      </c>
      <c r="G187" s="67">
        <v>19.52332627017761</v>
      </c>
      <c r="H187" s="65">
        <v>80342</v>
      </c>
      <c r="I187" s="68">
        <v>11.955085472120375</v>
      </c>
      <c r="J187" s="65">
        <v>83546</v>
      </c>
      <c r="K187" s="68">
        <v>12.431848483405552</v>
      </c>
      <c r="L187" s="65">
        <f t="shared" si="4"/>
        <v>242690</v>
      </c>
      <c r="M187" s="68">
        <f t="shared" si="5"/>
        <v>36.112863673158415</v>
      </c>
    </row>
    <row r="188" spans="1:13" ht="15.75">
      <c r="A188" s="311"/>
      <c r="B188" s="97">
        <v>2006</v>
      </c>
      <c r="C188" s="98">
        <v>679145</v>
      </c>
      <c r="D188" s="73">
        <v>348384</v>
      </c>
      <c r="E188" s="74">
        <v>51.29744016373529</v>
      </c>
      <c r="F188" s="73">
        <v>133403</v>
      </c>
      <c r="G188" s="75">
        <v>19.7</v>
      </c>
      <c r="H188" s="73">
        <v>79550</v>
      </c>
      <c r="I188" s="76">
        <v>11.713257110042774</v>
      </c>
      <c r="J188" s="73">
        <v>89000</v>
      </c>
      <c r="K188" s="76">
        <v>13.104712542976833</v>
      </c>
      <c r="L188" s="73">
        <f t="shared" si="4"/>
        <v>241761</v>
      </c>
      <c r="M188" s="76">
        <f t="shared" si="5"/>
        <v>35.597847293287884</v>
      </c>
    </row>
    <row r="189" spans="1:13" ht="15.75">
      <c r="A189" s="309" t="s">
        <v>78</v>
      </c>
      <c r="B189" s="90">
        <v>2002</v>
      </c>
      <c r="C189" s="91">
        <v>1787971</v>
      </c>
      <c r="D189" s="64">
        <v>858753</v>
      </c>
      <c r="E189" s="92">
        <v>48.1</v>
      </c>
      <c r="F189" s="64">
        <v>328600</v>
      </c>
      <c r="G189" s="93">
        <v>18.37837414588939</v>
      </c>
      <c r="H189" s="64">
        <v>233813</v>
      </c>
      <c r="I189" s="93">
        <v>13.077001808194877</v>
      </c>
      <c r="J189" s="64">
        <v>287916</v>
      </c>
      <c r="K189" s="93">
        <v>16.102945741289986</v>
      </c>
      <c r="L189" s="64">
        <f t="shared" si="4"/>
        <v>641302</v>
      </c>
      <c r="M189" s="94">
        <f t="shared" si="5"/>
        <v>35.867583982066826</v>
      </c>
    </row>
    <row r="190" spans="1:13" ht="15.75">
      <c r="A190" s="310"/>
      <c r="B190" s="95">
        <v>2003</v>
      </c>
      <c r="C190" s="65">
        <v>1719987</v>
      </c>
      <c r="D190" s="65">
        <v>870933</v>
      </c>
      <c r="E190" s="66">
        <v>50.63602224900537</v>
      </c>
      <c r="F190" s="65">
        <v>324236</v>
      </c>
      <c r="G190" s="67">
        <v>18.8</v>
      </c>
      <c r="H190" s="65">
        <v>218849</v>
      </c>
      <c r="I190" s="68">
        <v>12.72387523859192</v>
      </c>
      <c r="J190" s="65">
        <v>219703</v>
      </c>
      <c r="K190" s="68">
        <v>12.773526776655869</v>
      </c>
      <c r="L190" s="65">
        <f t="shared" si="4"/>
        <v>629351</v>
      </c>
      <c r="M190" s="68">
        <f t="shared" si="5"/>
        <v>36.590450974338765</v>
      </c>
    </row>
    <row r="191" spans="1:13" ht="15.75">
      <c r="A191" s="310"/>
      <c r="B191" s="95">
        <v>2004</v>
      </c>
      <c r="C191" s="96">
        <v>1701951</v>
      </c>
      <c r="D191" s="65">
        <v>876409</v>
      </c>
      <c r="E191" s="66">
        <v>51.494373222260805</v>
      </c>
      <c r="F191" s="65">
        <v>312114</v>
      </c>
      <c r="G191" s="67">
        <v>18.33860081753235</v>
      </c>
      <c r="H191" s="65">
        <v>217563</v>
      </c>
      <c r="I191" s="68">
        <v>12.783152981490067</v>
      </c>
      <c r="J191" s="65">
        <v>185020</v>
      </c>
      <c r="K191" s="68">
        <v>10.87105327944224</v>
      </c>
      <c r="L191" s="65">
        <f t="shared" si="4"/>
        <v>640522</v>
      </c>
      <c r="M191" s="68">
        <f t="shared" si="5"/>
        <v>37.63457349829695</v>
      </c>
    </row>
    <row r="192" spans="1:13" ht="15.75">
      <c r="A192" s="310"/>
      <c r="B192" s="95">
        <v>2005</v>
      </c>
      <c r="C192" s="96">
        <v>1664689</v>
      </c>
      <c r="D192" s="65">
        <v>862535</v>
      </c>
      <c r="E192" s="66">
        <v>51.81358199639693</v>
      </c>
      <c r="F192" s="65">
        <v>295822</v>
      </c>
      <c r="G192" s="67">
        <v>17.77040636419175</v>
      </c>
      <c r="H192" s="65">
        <v>210400</v>
      </c>
      <c r="I192" s="68">
        <v>12.638997434355606</v>
      </c>
      <c r="J192" s="65">
        <v>166774</v>
      </c>
      <c r="K192" s="68">
        <v>10.018327747705428</v>
      </c>
      <c r="L192" s="65">
        <f t="shared" si="4"/>
        <v>635380</v>
      </c>
      <c r="M192" s="68">
        <f t="shared" si="5"/>
        <v>38.168090255897646</v>
      </c>
    </row>
    <row r="193" spans="1:13" ht="15.75">
      <c r="A193" s="311"/>
      <c r="B193" s="97">
        <v>2006</v>
      </c>
      <c r="C193" s="98">
        <v>1587643</v>
      </c>
      <c r="D193" s="73">
        <v>849205</v>
      </c>
      <c r="E193" s="74">
        <v>53.48841017785485</v>
      </c>
      <c r="F193" s="73">
        <v>278549</v>
      </c>
      <c r="G193" s="75">
        <v>17.54481328611029</v>
      </c>
      <c r="H193" s="73">
        <v>207507</v>
      </c>
      <c r="I193" s="76">
        <v>13.070129745792977</v>
      </c>
      <c r="J193" s="73">
        <v>150545</v>
      </c>
      <c r="K193" s="76">
        <v>9.482295453071</v>
      </c>
      <c r="L193" s="73">
        <f t="shared" si="4"/>
        <v>587893</v>
      </c>
      <c r="M193" s="76">
        <f t="shared" si="5"/>
        <v>37.02929436907416</v>
      </c>
    </row>
    <row r="194" spans="1:13" ht="15.75">
      <c r="A194" s="309" t="s">
        <v>169</v>
      </c>
      <c r="B194" s="90">
        <v>2002</v>
      </c>
      <c r="C194" s="91">
        <v>276594</v>
      </c>
      <c r="D194" s="64">
        <v>146066</v>
      </c>
      <c r="E194" s="92">
        <v>52.8088100248017</v>
      </c>
      <c r="F194" s="64">
        <v>60394</v>
      </c>
      <c r="G194" s="93">
        <v>21.83489157393147</v>
      </c>
      <c r="H194" s="64">
        <v>30990</v>
      </c>
      <c r="I194" s="93">
        <v>11.204147595392525</v>
      </c>
      <c r="J194" s="64">
        <v>35571</v>
      </c>
      <c r="K194" s="93">
        <v>12.860365734614634</v>
      </c>
      <c r="L194" s="64">
        <f t="shared" si="4"/>
        <v>94957</v>
      </c>
      <c r="M194" s="94">
        <f t="shared" si="5"/>
        <v>34.330824240583674</v>
      </c>
    </row>
    <row r="195" spans="1:13" ht="15.75">
      <c r="A195" s="310"/>
      <c r="B195" s="95">
        <v>2003</v>
      </c>
      <c r="C195" s="65">
        <v>286695</v>
      </c>
      <c r="D195" s="65">
        <v>150617</v>
      </c>
      <c r="E195" s="66">
        <v>52.5356214792724</v>
      </c>
      <c r="F195" s="65">
        <v>58432</v>
      </c>
      <c r="G195" s="67">
        <v>20.381241388932487</v>
      </c>
      <c r="H195" s="65">
        <v>31279</v>
      </c>
      <c r="I195" s="68">
        <v>10.91020073597377</v>
      </c>
      <c r="J195" s="65">
        <v>39228</v>
      </c>
      <c r="K195" s="68">
        <v>13.682833673416</v>
      </c>
      <c r="L195" s="65">
        <f t="shared" si="4"/>
        <v>96850</v>
      </c>
      <c r="M195" s="68">
        <f t="shared" si="5"/>
        <v>33.7815448473116</v>
      </c>
    </row>
    <row r="196" spans="1:13" ht="15.75">
      <c r="A196" s="310"/>
      <c r="B196" s="95">
        <v>2004</v>
      </c>
      <c r="C196" s="96">
        <v>276529</v>
      </c>
      <c r="D196" s="65">
        <v>147723</v>
      </c>
      <c r="E196" s="66">
        <v>53.42043691620047</v>
      </c>
      <c r="F196" s="65">
        <v>53032</v>
      </c>
      <c r="G196" s="67">
        <v>19.17773542738736</v>
      </c>
      <c r="H196" s="65">
        <v>30482</v>
      </c>
      <c r="I196" s="68">
        <v>11.023075337487208</v>
      </c>
      <c r="J196" s="65">
        <v>27300</v>
      </c>
      <c r="K196" s="68">
        <v>9.872382281785997</v>
      </c>
      <c r="L196" s="65">
        <f t="shared" si="4"/>
        <v>101506</v>
      </c>
      <c r="M196" s="68">
        <f t="shared" si="5"/>
        <v>36.70718080201353</v>
      </c>
    </row>
    <row r="197" spans="1:13" ht="15.75">
      <c r="A197" s="310"/>
      <c r="B197" s="95">
        <v>2005</v>
      </c>
      <c r="C197" s="96">
        <v>268866</v>
      </c>
      <c r="D197" s="65">
        <v>147285</v>
      </c>
      <c r="E197" s="66">
        <v>54.780076320546286</v>
      </c>
      <c r="F197" s="65">
        <v>51468</v>
      </c>
      <c r="G197" s="67">
        <v>19.142621231394077</v>
      </c>
      <c r="H197" s="65">
        <v>29612</v>
      </c>
      <c r="I197" s="68">
        <v>11.013664799565582</v>
      </c>
      <c r="J197" s="65">
        <v>25934</v>
      </c>
      <c r="K197" s="68">
        <v>9.645697113060038</v>
      </c>
      <c r="L197" s="65">
        <f t="shared" si="4"/>
        <v>95647</v>
      </c>
      <c r="M197" s="68">
        <f t="shared" si="5"/>
        <v>35.57422656639367</v>
      </c>
    </row>
    <row r="198" spans="1:13" ht="15.75">
      <c r="A198" s="311"/>
      <c r="B198" s="97">
        <v>2006</v>
      </c>
      <c r="C198" s="98">
        <v>284977</v>
      </c>
      <c r="D198" s="73">
        <v>151630</v>
      </c>
      <c r="E198" s="74">
        <v>53.20780273495755</v>
      </c>
      <c r="F198" s="73">
        <v>50216</v>
      </c>
      <c r="G198" s="75">
        <v>17.621071174164932</v>
      </c>
      <c r="H198" s="73">
        <v>29930</v>
      </c>
      <c r="I198" s="76">
        <v>10.502601964369054</v>
      </c>
      <c r="J198" s="73">
        <v>30743</v>
      </c>
      <c r="K198" s="76">
        <v>10.7878881453591</v>
      </c>
      <c r="L198" s="73">
        <f t="shared" si="4"/>
        <v>102604</v>
      </c>
      <c r="M198" s="76">
        <f t="shared" si="5"/>
        <v>36.00430911968334</v>
      </c>
    </row>
    <row r="199" spans="1:13" ht="15.75">
      <c r="A199" s="309" t="s">
        <v>74</v>
      </c>
      <c r="B199" s="90">
        <v>2002</v>
      </c>
      <c r="C199" s="91">
        <v>879755</v>
      </c>
      <c r="D199" s="64">
        <v>433900</v>
      </c>
      <c r="E199" s="92">
        <v>49.32054947115959</v>
      </c>
      <c r="F199" s="64">
        <v>140274</v>
      </c>
      <c r="G199" s="93">
        <v>15.944666412808111</v>
      </c>
      <c r="H199" s="64">
        <v>188296</v>
      </c>
      <c r="I199" s="93">
        <v>21.403231581519854</v>
      </c>
      <c r="J199" s="64">
        <v>141419</v>
      </c>
      <c r="K199" s="93">
        <v>16.07481628407909</v>
      </c>
      <c r="L199" s="64">
        <f t="shared" si="4"/>
        <v>304436</v>
      </c>
      <c r="M199" s="94">
        <f t="shared" si="5"/>
        <v>34.60463424476132</v>
      </c>
    </row>
    <row r="200" spans="1:13" ht="15.75">
      <c r="A200" s="310"/>
      <c r="B200" s="95">
        <v>2003</v>
      </c>
      <c r="C200" s="65">
        <v>834521</v>
      </c>
      <c r="D200" s="65">
        <v>451954</v>
      </c>
      <c r="E200" s="66">
        <v>54.15729502313303</v>
      </c>
      <c r="F200" s="65">
        <v>135878</v>
      </c>
      <c r="G200" s="67">
        <v>16.282154673159813</v>
      </c>
      <c r="H200" s="65">
        <v>202207</v>
      </c>
      <c r="I200" s="68">
        <v>24.23030696651133</v>
      </c>
      <c r="J200" s="65">
        <v>106012</v>
      </c>
      <c r="K200" s="68">
        <v>12.703335206663462</v>
      </c>
      <c r="L200" s="65">
        <f t="shared" si="4"/>
        <v>276555</v>
      </c>
      <c r="M200" s="68">
        <f t="shared" si="5"/>
        <v>33.13936977020351</v>
      </c>
    </row>
    <row r="201" spans="1:13" ht="15.75">
      <c r="A201" s="310"/>
      <c r="B201" s="95">
        <v>2004</v>
      </c>
      <c r="C201" s="96">
        <v>818490</v>
      </c>
      <c r="D201" s="65">
        <v>458651</v>
      </c>
      <c r="E201" s="66">
        <v>56.03623746166721</v>
      </c>
      <c r="F201" s="65">
        <v>133782</v>
      </c>
      <c r="G201" s="67">
        <v>16.34497672543342</v>
      </c>
      <c r="H201" s="65">
        <v>202047</v>
      </c>
      <c r="I201" s="68">
        <v>24.68533519041161</v>
      </c>
      <c r="J201" s="65">
        <v>91777</v>
      </c>
      <c r="K201" s="68">
        <v>11.212965338611346</v>
      </c>
      <c r="L201" s="65">
        <f t="shared" si="4"/>
        <v>268062</v>
      </c>
      <c r="M201" s="68">
        <f t="shared" si="5"/>
        <v>32.75079719972144</v>
      </c>
    </row>
    <row r="202" spans="1:13" ht="15.75">
      <c r="A202" s="310"/>
      <c r="B202" s="95">
        <v>2005</v>
      </c>
      <c r="C202" s="96">
        <v>1118156</v>
      </c>
      <c r="D202" s="65">
        <v>751070</v>
      </c>
      <c r="E202" s="66">
        <v>67.17041271522042</v>
      </c>
      <c r="F202" s="65">
        <v>132540</v>
      </c>
      <c r="G202" s="67">
        <v>11.853444420993135</v>
      </c>
      <c r="H202" s="65">
        <v>494345</v>
      </c>
      <c r="I202" s="68">
        <v>44.210736247893855</v>
      </c>
      <c r="J202" s="65">
        <v>110687</v>
      </c>
      <c r="K202" s="68">
        <v>9.899065962173434</v>
      </c>
      <c r="L202" s="65">
        <f aca="true" t="shared" si="6" ref="L202:L218">C202-D202-J202</f>
        <v>256399</v>
      </c>
      <c r="M202" s="68">
        <f aca="true" t="shared" si="7" ref="M202:M218">L202/C202*100</f>
        <v>22.930521322606147</v>
      </c>
    </row>
    <row r="203" spans="1:13" ht="15.75">
      <c r="A203" s="311"/>
      <c r="B203" s="97">
        <v>2006</v>
      </c>
      <c r="C203" s="98">
        <v>732165</v>
      </c>
      <c r="D203" s="73">
        <v>407092</v>
      </c>
      <c r="E203" s="74">
        <v>55.60112816100195</v>
      </c>
      <c r="F203" s="73">
        <v>135766</v>
      </c>
      <c r="G203" s="75">
        <v>18.54308796514447</v>
      </c>
      <c r="H203" s="73">
        <v>145845</v>
      </c>
      <c r="I203" s="76">
        <v>19.919690233758782</v>
      </c>
      <c r="J203" s="73">
        <v>77221</v>
      </c>
      <c r="K203" s="76">
        <v>10.546939555974404</v>
      </c>
      <c r="L203" s="73">
        <f t="shared" si="6"/>
        <v>247852</v>
      </c>
      <c r="M203" s="76">
        <f t="shared" si="7"/>
        <v>33.851932283023636</v>
      </c>
    </row>
    <row r="204" spans="1:13" ht="15.75">
      <c r="A204" s="309" t="s">
        <v>69</v>
      </c>
      <c r="B204" s="90">
        <v>2002</v>
      </c>
      <c r="C204" s="91">
        <v>541790</v>
      </c>
      <c r="D204" s="64">
        <v>250028</v>
      </c>
      <c r="E204" s="92">
        <v>46.14850772439506</v>
      </c>
      <c r="F204" s="64">
        <v>85636</v>
      </c>
      <c r="G204" s="93">
        <v>15.80612414404105</v>
      </c>
      <c r="H204" s="64">
        <v>77163</v>
      </c>
      <c r="I204" s="93">
        <v>14.24223407593348</v>
      </c>
      <c r="J204" s="64">
        <v>98508</v>
      </c>
      <c r="K204" s="93">
        <v>18.181952416988132</v>
      </c>
      <c r="L204" s="64">
        <f t="shared" si="6"/>
        <v>193254</v>
      </c>
      <c r="M204" s="94">
        <f t="shared" si="7"/>
        <v>35.66953985861681</v>
      </c>
    </row>
    <row r="205" spans="1:13" ht="15.75">
      <c r="A205" s="310"/>
      <c r="B205" s="95">
        <v>2003</v>
      </c>
      <c r="C205" s="65">
        <v>543523</v>
      </c>
      <c r="D205" s="65">
        <v>258902</v>
      </c>
      <c r="E205" s="66">
        <v>47.634046765270284</v>
      </c>
      <c r="F205" s="65">
        <v>84450</v>
      </c>
      <c r="G205" s="67">
        <v>15.53752095127529</v>
      </c>
      <c r="H205" s="65">
        <v>79384</v>
      </c>
      <c r="I205" s="68">
        <v>14.60545367905314</v>
      </c>
      <c r="J205" s="65">
        <v>75012</v>
      </c>
      <c r="K205" s="68">
        <v>13.801071895761542</v>
      </c>
      <c r="L205" s="65">
        <f t="shared" si="6"/>
        <v>209609</v>
      </c>
      <c r="M205" s="68">
        <f t="shared" si="7"/>
        <v>38.56488133896818</v>
      </c>
    </row>
    <row r="206" spans="1:13" ht="15.75">
      <c r="A206" s="310"/>
      <c r="B206" s="95">
        <v>2004</v>
      </c>
      <c r="C206" s="96">
        <v>511478</v>
      </c>
      <c r="D206" s="65">
        <v>252001</v>
      </c>
      <c r="E206" s="66">
        <v>49.269176777886834</v>
      </c>
      <c r="F206" s="65">
        <v>81669</v>
      </c>
      <c r="G206" s="67">
        <v>15.967255678641115</v>
      </c>
      <c r="H206" s="65">
        <v>70821</v>
      </c>
      <c r="I206" s="68">
        <v>13.84634334223564</v>
      </c>
      <c r="J206" s="65">
        <v>52354</v>
      </c>
      <c r="K206" s="68">
        <v>10.23582636985364</v>
      </c>
      <c r="L206" s="65">
        <f t="shared" si="6"/>
        <v>207123</v>
      </c>
      <c r="M206" s="68">
        <f t="shared" si="7"/>
        <v>40.49499685225953</v>
      </c>
    </row>
    <row r="207" spans="1:13" ht="15.75">
      <c r="A207" s="310"/>
      <c r="B207" s="95">
        <v>2005</v>
      </c>
      <c r="C207" s="96">
        <v>507799</v>
      </c>
      <c r="D207" s="65">
        <v>254353</v>
      </c>
      <c r="E207" s="66">
        <v>50.089306989576585</v>
      </c>
      <c r="F207" s="65">
        <v>83726</v>
      </c>
      <c r="G207" s="67">
        <v>16.488019866128134</v>
      </c>
      <c r="H207" s="65">
        <v>68680</v>
      </c>
      <c r="I207" s="68">
        <v>13.525036480969831</v>
      </c>
      <c r="J207" s="65">
        <v>55916</v>
      </c>
      <c r="K207" s="68">
        <v>11.011443504221157</v>
      </c>
      <c r="L207" s="65">
        <f t="shared" si="6"/>
        <v>197530</v>
      </c>
      <c r="M207" s="68">
        <f t="shared" si="7"/>
        <v>38.89924950620225</v>
      </c>
    </row>
    <row r="208" spans="1:13" ht="15.75">
      <c r="A208" s="311"/>
      <c r="B208" s="97">
        <v>2006</v>
      </c>
      <c r="C208" s="98">
        <v>513525</v>
      </c>
      <c r="D208" s="73">
        <v>257362</v>
      </c>
      <c r="E208" s="74">
        <v>50.116742125505084</v>
      </c>
      <c r="F208" s="73">
        <v>84272</v>
      </c>
      <c r="G208" s="75">
        <v>16.410496081008713</v>
      </c>
      <c r="H208" s="73">
        <v>69468</v>
      </c>
      <c r="I208" s="76">
        <v>13.527676354607857</v>
      </c>
      <c r="J208" s="73">
        <v>60238</v>
      </c>
      <c r="K208" s="76">
        <v>11.730295506547881</v>
      </c>
      <c r="L208" s="73">
        <f t="shared" si="6"/>
        <v>195925</v>
      </c>
      <c r="M208" s="76">
        <f t="shared" si="7"/>
        <v>38.15296236794703</v>
      </c>
    </row>
    <row r="209" spans="1:13" ht="15.75">
      <c r="A209" s="309" t="s">
        <v>80</v>
      </c>
      <c r="B209" s="90">
        <v>2002</v>
      </c>
      <c r="C209" s="91">
        <v>546145</v>
      </c>
      <c r="D209" s="64">
        <v>215415</v>
      </c>
      <c r="E209" s="92">
        <v>39.44282196120078</v>
      </c>
      <c r="F209" s="64">
        <v>84745</v>
      </c>
      <c r="G209" s="93">
        <v>15.516941471587215</v>
      </c>
      <c r="H209" s="64">
        <v>60023</v>
      </c>
      <c r="I209" s="93">
        <v>10.99030477254209</v>
      </c>
      <c r="J209" s="64">
        <v>143889</v>
      </c>
      <c r="K209" s="93">
        <v>26.4</v>
      </c>
      <c r="L209" s="64">
        <f t="shared" si="6"/>
        <v>186841</v>
      </c>
      <c r="M209" s="94">
        <f t="shared" si="7"/>
        <v>34.21087806351793</v>
      </c>
    </row>
    <row r="210" spans="1:13" ht="15.75">
      <c r="A210" s="310"/>
      <c r="B210" s="95">
        <v>2003</v>
      </c>
      <c r="C210" s="65">
        <v>527431</v>
      </c>
      <c r="D210" s="65">
        <v>218473</v>
      </c>
      <c r="E210" s="66">
        <v>41.422100710803875</v>
      </c>
      <c r="F210" s="65">
        <v>82623</v>
      </c>
      <c r="G210" s="67">
        <v>15.665177056335331</v>
      </c>
      <c r="H210" s="65">
        <v>60661</v>
      </c>
      <c r="I210" s="68">
        <v>11.501220064804684</v>
      </c>
      <c r="J210" s="65">
        <v>117942</v>
      </c>
      <c r="K210" s="68">
        <v>22.36159800997666</v>
      </c>
      <c r="L210" s="65">
        <f t="shared" si="6"/>
        <v>191016</v>
      </c>
      <c r="M210" s="68">
        <f t="shared" si="7"/>
        <v>36.21630127921946</v>
      </c>
    </row>
    <row r="211" spans="1:13" ht="15.75">
      <c r="A211" s="310"/>
      <c r="B211" s="95">
        <v>2004</v>
      </c>
      <c r="C211" s="96">
        <v>516006</v>
      </c>
      <c r="D211" s="65">
        <v>222513</v>
      </c>
      <c r="E211" s="66">
        <v>43.12217299798839</v>
      </c>
      <c r="F211" s="65">
        <v>78746</v>
      </c>
      <c r="G211" s="67">
        <v>15.260675263465927</v>
      </c>
      <c r="H211" s="65">
        <v>65770</v>
      </c>
      <c r="I211" s="68">
        <v>12.745975821986566</v>
      </c>
      <c r="J211" s="65">
        <v>100885</v>
      </c>
      <c r="K211" s="68">
        <v>19.5</v>
      </c>
      <c r="L211" s="65">
        <f t="shared" si="6"/>
        <v>192608</v>
      </c>
      <c r="M211" s="68">
        <f t="shared" si="7"/>
        <v>37.32669775157653</v>
      </c>
    </row>
    <row r="212" spans="1:13" ht="15.75">
      <c r="A212" s="310"/>
      <c r="B212" s="95">
        <v>2005</v>
      </c>
      <c r="C212" s="96">
        <v>518673</v>
      </c>
      <c r="D212" s="65">
        <v>215228</v>
      </c>
      <c r="E212" s="66">
        <v>41.495894330339155</v>
      </c>
      <c r="F212" s="65">
        <v>73259</v>
      </c>
      <c r="G212" s="67">
        <v>14.124313392060122</v>
      </c>
      <c r="H212" s="65">
        <v>63622</v>
      </c>
      <c r="I212" s="68">
        <v>12.266302660828691</v>
      </c>
      <c r="J212" s="65">
        <v>112609</v>
      </c>
      <c r="K212" s="68">
        <v>21.71098167824429</v>
      </c>
      <c r="L212" s="65">
        <f t="shared" si="6"/>
        <v>190836</v>
      </c>
      <c r="M212" s="68">
        <f t="shared" si="7"/>
        <v>36.79312399141656</v>
      </c>
    </row>
    <row r="213" spans="1:13" ht="15.75">
      <c r="A213" s="311"/>
      <c r="B213" s="97">
        <v>2006</v>
      </c>
      <c r="C213" s="98">
        <v>503521</v>
      </c>
      <c r="D213" s="73">
        <v>217134</v>
      </c>
      <c r="E213" s="74">
        <v>43.1231269400879</v>
      </c>
      <c r="F213" s="73">
        <v>72231</v>
      </c>
      <c r="G213" s="75">
        <v>14.34518123375192</v>
      </c>
      <c r="H213" s="73">
        <v>66700</v>
      </c>
      <c r="I213" s="76">
        <v>13.24671662155104</v>
      </c>
      <c r="J213" s="73">
        <v>98061</v>
      </c>
      <c r="K213" s="76">
        <v>19.475056651063213</v>
      </c>
      <c r="L213" s="73">
        <f t="shared" si="6"/>
        <v>188326</v>
      </c>
      <c r="M213" s="76">
        <f t="shared" si="7"/>
        <v>37.40181640884889</v>
      </c>
    </row>
    <row r="214" spans="1:13" ht="15.75">
      <c r="A214" s="309" t="s">
        <v>79</v>
      </c>
      <c r="B214" s="90">
        <v>2002</v>
      </c>
      <c r="C214" s="91">
        <v>739722</v>
      </c>
      <c r="D214" s="64">
        <v>287665</v>
      </c>
      <c r="E214" s="92">
        <v>38.88825802125663</v>
      </c>
      <c r="F214" s="64">
        <v>81519</v>
      </c>
      <c r="G214" s="93">
        <v>11.020221110092711</v>
      </c>
      <c r="H214" s="64">
        <v>113993</v>
      </c>
      <c r="I214" s="93">
        <v>15.41024871505782</v>
      </c>
      <c r="J214" s="64">
        <v>146015</v>
      </c>
      <c r="K214" s="93">
        <v>19.739172283641693</v>
      </c>
      <c r="L214" s="64">
        <f t="shared" si="6"/>
        <v>306042</v>
      </c>
      <c r="M214" s="94">
        <f t="shared" si="7"/>
        <v>41.372569695101674</v>
      </c>
    </row>
    <row r="215" spans="1:13" ht="15.75">
      <c r="A215" s="310"/>
      <c r="B215" s="95">
        <v>2003</v>
      </c>
      <c r="C215" s="65">
        <v>732356</v>
      </c>
      <c r="D215" s="65">
        <v>297685</v>
      </c>
      <c r="E215" s="66">
        <v>40.64758123098603</v>
      </c>
      <c r="F215" s="65">
        <v>81874</v>
      </c>
      <c r="G215" s="67">
        <v>11.179535635674453</v>
      </c>
      <c r="H215" s="65">
        <v>115622</v>
      </c>
      <c r="I215" s="68">
        <v>15.787677031389105</v>
      </c>
      <c r="J215" s="65">
        <v>118241</v>
      </c>
      <c r="K215" s="68">
        <v>16.145289995575922</v>
      </c>
      <c r="L215" s="65">
        <f t="shared" si="6"/>
        <v>316430</v>
      </c>
      <c r="M215" s="68">
        <f t="shared" si="7"/>
        <v>43.20712877343805</v>
      </c>
    </row>
    <row r="216" spans="1:13" ht="15.75">
      <c r="A216" s="310"/>
      <c r="B216" s="95">
        <v>2004</v>
      </c>
      <c r="C216" s="96">
        <v>735808</v>
      </c>
      <c r="D216" s="65">
        <v>305310</v>
      </c>
      <c r="E216" s="66">
        <v>41.49316125945899</v>
      </c>
      <c r="F216" s="65">
        <v>80968</v>
      </c>
      <c r="G216" s="67">
        <v>11.00395755414456</v>
      </c>
      <c r="H216" s="65">
        <v>116747</v>
      </c>
      <c r="I216" s="68">
        <v>15.866503218230843</v>
      </c>
      <c r="J216" s="65">
        <v>113914</v>
      </c>
      <c r="K216" s="68">
        <v>15.48148430025224</v>
      </c>
      <c r="L216" s="65">
        <f t="shared" si="6"/>
        <v>316584</v>
      </c>
      <c r="M216" s="68">
        <f t="shared" si="7"/>
        <v>43.02535444028877</v>
      </c>
    </row>
    <row r="217" spans="1:13" ht="15.75">
      <c r="A217" s="310"/>
      <c r="B217" s="95">
        <v>2005</v>
      </c>
      <c r="C217" s="96">
        <v>703901</v>
      </c>
      <c r="D217" s="65">
        <v>302632</v>
      </c>
      <c r="E217" s="66">
        <v>42.993545967401666</v>
      </c>
      <c r="F217" s="65">
        <v>77174</v>
      </c>
      <c r="G217" s="67">
        <v>10.963757687515715</v>
      </c>
      <c r="H217" s="65">
        <v>116304</v>
      </c>
      <c r="I217" s="68">
        <v>16.52277806111939</v>
      </c>
      <c r="J217" s="65">
        <v>102067</v>
      </c>
      <c r="K217" s="68">
        <v>14.500192498661033</v>
      </c>
      <c r="L217" s="65">
        <f t="shared" si="6"/>
        <v>299202</v>
      </c>
      <c r="M217" s="68">
        <f t="shared" si="7"/>
        <v>42.5062615339373</v>
      </c>
    </row>
    <row r="218" spans="1:13" ht="15.75">
      <c r="A218" s="311"/>
      <c r="B218" s="97">
        <v>2006</v>
      </c>
      <c r="C218" s="98">
        <v>676536</v>
      </c>
      <c r="D218" s="73">
        <v>302724</v>
      </c>
      <c r="E218" s="74">
        <v>44.8</v>
      </c>
      <c r="F218" s="73">
        <v>78909</v>
      </c>
      <c r="G218" s="75">
        <v>11.663680868423853</v>
      </c>
      <c r="H218" s="73">
        <v>112967</v>
      </c>
      <c r="I218" s="76">
        <v>16.69785495524259</v>
      </c>
      <c r="J218" s="73">
        <v>98901</v>
      </c>
      <c r="K218" s="76">
        <v>14.618734258043917</v>
      </c>
      <c r="L218" s="73">
        <f t="shared" si="6"/>
        <v>274911</v>
      </c>
      <c r="M218" s="76">
        <f t="shared" si="7"/>
        <v>40.635088154954055</v>
      </c>
    </row>
    <row r="219" spans="1:13" ht="13.5">
      <c r="A219" s="127"/>
      <c r="B219" s="30"/>
      <c r="C219" s="30"/>
      <c r="D219" s="30"/>
      <c r="E219" s="30"/>
      <c r="F219" s="30"/>
      <c r="G219" s="30"/>
      <c r="H219" s="30"/>
      <c r="I219" s="43"/>
      <c r="J219" s="30"/>
      <c r="K219" s="30"/>
      <c r="L219" s="30"/>
      <c r="M219" s="30"/>
    </row>
    <row r="220" spans="1:13" ht="13.5">
      <c r="A220" s="127"/>
      <c r="B220" s="30"/>
      <c r="C220" s="30"/>
      <c r="D220" s="30"/>
      <c r="E220" s="30"/>
      <c r="F220" s="30"/>
      <c r="G220" s="30"/>
      <c r="H220" s="30"/>
      <c r="I220" s="43"/>
      <c r="J220" s="30"/>
      <c r="K220" s="30"/>
      <c r="L220" s="30"/>
      <c r="M220" s="30"/>
    </row>
    <row r="221" spans="1:13" ht="13.5">
      <c r="A221" s="128"/>
      <c r="B221" s="30"/>
      <c r="C221" s="30"/>
      <c r="D221" s="30"/>
      <c r="E221" s="30"/>
      <c r="F221" s="30"/>
      <c r="G221" s="30"/>
      <c r="H221" s="30"/>
      <c r="I221" s="43"/>
      <c r="J221" s="30"/>
      <c r="K221" s="30"/>
      <c r="L221" s="30"/>
      <c r="M221" s="30"/>
    </row>
    <row r="222" spans="1:13" ht="13.5">
      <c r="A222" s="127"/>
      <c r="B222" s="30"/>
      <c r="C222" s="30"/>
      <c r="D222" s="30"/>
      <c r="E222" s="30"/>
      <c r="F222" s="30"/>
      <c r="G222" s="30"/>
      <c r="H222" s="30"/>
      <c r="I222" s="43"/>
      <c r="J222" s="30"/>
      <c r="K222" s="30"/>
      <c r="L222" s="30"/>
      <c r="M222" s="30"/>
    </row>
    <row r="223" spans="1:13" ht="13.5">
      <c r="A223" s="127"/>
      <c r="B223" s="30"/>
      <c r="C223" s="30"/>
      <c r="D223" s="30"/>
      <c r="E223" s="30"/>
      <c r="F223" s="30"/>
      <c r="G223" s="30"/>
      <c r="H223" s="30"/>
      <c r="I223" s="43"/>
      <c r="J223" s="30"/>
      <c r="K223" s="30"/>
      <c r="L223" s="30"/>
      <c r="M223" s="30"/>
    </row>
  </sheetData>
  <mergeCells count="50">
    <mergeCell ref="A214:A218"/>
    <mergeCell ref="A204:A208"/>
    <mergeCell ref="A209:A213"/>
    <mergeCell ref="A194:A198"/>
    <mergeCell ref="A199:A203"/>
    <mergeCell ref="A184:A188"/>
    <mergeCell ref="A189:A193"/>
    <mergeCell ref="A174:A178"/>
    <mergeCell ref="A179:A183"/>
    <mergeCell ref="A164:A168"/>
    <mergeCell ref="A169:A173"/>
    <mergeCell ref="A154:A158"/>
    <mergeCell ref="A159:A163"/>
    <mergeCell ref="A144:A148"/>
    <mergeCell ref="A149:A153"/>
    <mergeCell ref="A134:A138"/>
    <mergeCell ref="A139:A143"/>
    <mergeCell ref="H7:I7"/>
    <mergeCell ref="A69:A73"/>
    <mergeCell ref="A29:A33"/>
    <mergeCell ref="A34:A38"/>
    <mergeCell ref="A39:A43"/>
    <mergeCell ref="A64:A68"/>
    <mergeCell ref="A44:A48"/>
    <mergeCell ref="A49:A53"/>
    <mergeCell ref="A54:A58"/>
    <mergeCell ref="A59:A63"/>
    <mergeCell ref="A94:A98"/>
    <mergeCell ref="A104:A108"/>
    <mergeCell ref="A124:A128"/>
    <mergeCell ref="B5:B8"/>
    <mergeCell ref="A109:A113"/>
    <mergeCell ref="A114:A118"/>
    <mergeCell ref="A119:A123"/>
    <mergeCell ref="A74:A78"/>
    <mergeCell ref="A84:A88"/>
    <mergeCell ref="A129:A133"/>
    <mergeCell ref="A5:A8"/>
    <mergeCell ref="F7:G7"/>
    <mergeCell ref="A9:A13"/>
    <mergeCell ref="A14:A18"/>
    <mergeCell ref="A19:A23"/>
    <mergeCell ref="A24:A28"/>
    <mergeCell ref="A99:A103"/>
    <mergeCell ref="A79:A83"/>
    <mergeCell ref="A89:A93"/>
    <mergeCell ref="L4:M4"/>
    <mergeCell ref="L6:M6"/>
    <mergeCell ref="J6:K6"/>
    <mergeCell ref="D6:E6"/>
  </mergeCells>
  <printOptions horizontalCentered="1"/>
  <pageMargins left="0.5905511811023623" right="0.5905511811023623" top="0.5905511811023623" bottom="0.5905511811023623" header="0.5118110236220472" footer="0.5118110236220472"/>
  <pageSetup horizontalDpi="600" verticalDpi="600" orientation="landscape" paperSize="9" scale="54" r:id="rId1"/>
  <rowBreaks count="2" manualBreakCount="2">
    <brk id="63" max="12" man="1"/>
    <brk id="123" max="255" man="1"/>
  </rowBreaks>
</worksheet>
</file>

<file path=xl/worksheets/sheet7.xml><?xml version="1.0" encoding="utf-8"?>
<worksheet xmlns="http://schemas.openxmlformats.org/spreadsheetml/2006/main" xmlns:r="http://schemas.openxmlformats.org/officeDocument/2006/relationships">
  <dimension ref="A1:K215"/>
  <sheetViews>
    <sheetView view="pageBreakPreview" zoomScale="75" zoomScaleSheetLayoutView="75" workbookViewId="0" topLeftCell="A1">
      <selection activeCell="A35" sqref="A35:A39"/>
    </sheetView>
  </sheetViews>
  <sheetFormatPr defaultColWidth="9.00390625" defaultRowHeight="13.5"/>
  <cols>
    <col min="1" max="1" width="37.75390625" style="157" customWidth="1"/>
    <col min="2" max="8" width="20.625" style="4" customWidth="1"/>
    <col min="9" max="11" width="20.625" style="5" customWidth="1"/>
    <col min="12" max="16384" width="9.00390625" style="130" customWidth="1"/>
  </cols>
  <sheetData>
    <row r="1" spans="1:11" ht="36" customHeight="1">
      <c r="A1" s="123" t="s">
        <v>109</v>
      </c>
      <c r="B1" s="44"/>
      <c r="C1" s="44"/>
      <c r="D1" s="44"/>
      <c r="E1" s="44"/>
      <c r="F1" s="44"/>
      <c r="G1" s="44"/>
      <c r="H1" s="44"/>
      <c r="I1" s="44"/>
      <c r="J1" s="44"/>
      <c r="K1" s="44"/>
    </row>
    <row r="2" spans="1:11" ht="14.25" customHeight="1">
      <c r="A2" s="156"/>
      <c r="B2" s="45"/>
      <c r="C2" s="45"/>
      <c r="D2" s="45"/>
      <c r="E2" s="45"/>
      <c r="F2" s="45"/>
      <c r="G2" s="45"/>
      <c r="H2" s="3"/>
      <c r="I2" s="3"/>
      <c r="J2" s="3"/>
      <c r="K2" s="158" t="s">
        <v>173</v>
      </c>
    </row>
    <row r="3" spans="1:11" ht="33" customHeight="1">
      <c r="A3" s="314" t="s">
        <v>56</v>
      </c>
      <c r="B3" s="316" t="s">
        <v>4</v>
      </c>
      <c r="C3" s="312" t="s">
        <v>91</v>
      </c>
      <c r="D3" s="312" t="s">
        <v>112</v>
      </c>
      <c r="E3" s="312" t="s">
        <v>113</v>
      </c>
      <c r="F3" s="312" t="s">
        <v>114</v>
      </c>
      <c r="G3" s="312" t="s">
        <v>177</v>
      </c>
      <c r="H3" s="312" t="s">
        <v>115</v>
      </c>
      <c r="I3" s="312" t="s">
        <v>116</v>
      </c>
      <c r="J3" s="272" t="s">
        <v>117</v>
      </c>
      <c r="K3" s="273"/>
    </row>
    <row r="4" spans="1:11" ht="33" customHeight="1">
      <c r="A4" s="315"/>
      <c r="B4" s="317"/>
      <c r="C4" s="313"/>
      <c r="D4" s="313"/>
      <c r="E4" s="313"/>
      <c r="F4" s="313"/>
      <c r="G4" s="313"/>
      <c r="H4" s="313"/>
      <c r="I4" s="313"/>
      <c r="J4" s="274"/>
      <c r="K4" s="259" t="s">
        <v>111</v>
      </c>
    </row>
    <row r="5" spans="1:11" ht="15.75" customHeight="1">
      <c r="A5" s="321" t="s">
        <v>55</v>
      </c>
      <c r="B5" s="265">
        <v>2002</v>
      </c>
      <c r="C5" s="131">
        <v>19703</v>
      </c>
      <c r="D5" s="132">
        <v>9425</v>
      </c>
      <c r="E5" s="133">
        <v>1312866</v>
      </c>
      <c r="F5" s="134">
        <v>0.345</v>
      </c>
      <c r="G5" s="135">
        <v>0.7</v>
      </c>
      <c r="H5" s="135"/>
      <c r="I5" s="136">
        <v>4885700</v>
      </c>
      <c r="J5" s="91">
        <v>119752</v>
      </c>
      <c r="K5" s="136">
        <v>37240</v>
      </c>
    </row>
    <row r="6" spans="1:11" ht="15.75" customHeight="1">
      <c r="A6" s="322"/>
      <c r="B6" s="266">
        <v>2003</v>
      </c>
      <c r="C6" s="137">
        <v>17370</v>
      </c>
      <c r="D6" s="138">
        <v>10664</v>
      </c>
      <c r="E6" s="139">
        <v>1228420</v>
      </c>
      <c r="F6" s="140">
        <v>0.35</v>
      </c>
      <c r="G6" s="141">
        <v>0.9</v>
      </c>
      <c r="H6" s="141"/>
      <c r="I6" s="142">
        <v>5183978</v>
      </c>
      <c r="J6" s="96">
        <v>135492</v>
      </c>
      <c r="K6" s="142">
        <v>61348</v>
      </c>
    </row>
    <row r="7" spans="1:11" ht="15.75" customHeight="1">
      <c r="A7" s="322"/>
      <c r="B7" s="266">
        <v>2004</v>
      </c>
      <c r="C7" s="137">
        <v>10961</v>
      </c>
      <c r="D7" s="138">
        <v>2274</v>
      </c>
      <c r="E7" s="143">
        <v>1186568</v>
      </c>
      <c r="F7" s="140">
        <v>0.353</v>
      </c>
      <c r="G7" s="141">
        <v>0.2</v>
      </c>
      <c r="H7" s="141"/>
      <c r="I7" s="142">
        <v>5417325</v>
      </c>
      <c r="J7" s="96">
        <v>123888</v>
      </c>
      <c r="K7" s="142">
        <v>61372</v>
      </c>
    </row>
    <row r="8" spans="1:11" ht="15.75" customHeight="1">
      <c r="A8" s="322"/>
      <c r="B8" s="266">
        <v>2005</v>
      </c>
      <c r="C8" s="137">
        <v>5323</v>
      </c>
      <c r="D8" s="138">
        <v>-327</v>
      </c>
      <c r="E8" s="143">
        <v>1247346</v>
      </c>
      <c r="F8" s="140">
        <v>0.363</v>
      </c>
      <c r="G8" s="141">
        <v>0</v>
      </c>
      <c r="H8" s="141">
        <v>19.9</v>
      </c>
      <c r="I8" s="142">
        <v>5493606</v>
      </c>
      <c r="J8" s="96">
        <v>83353</v>
      </c>
      <c r="K8" s="142">
        <v>21405</v>
      </c>
    </row>
    <row r="9" spans="1:11" ht="15.75" customHeight="1">
      <c r="A9" s="323"/>
      <c r="B9" s="267">
        <v>2006</v>
      </c>
      <c r="C9" s="144">
        <v>4957</v>
      </c>
      <c r="D9" s="145">
        <v>1014</v>
      </c>
      <c r="E9" s="146">
        <v>1298574</v>
      </c>
      <c r="F9" s="147">
        <v>0.38</v>
      </c>
      <c r="G9" s="148">
        <v>0.1</v>
      </c>
      <c r="H9" s="148">
        <v>20.6</v>
      </c>
      <c r="I9" s="149">
        <v>5530007</v>
      </c>
      <c r="J9" s="98">
        <v>81877</v>
      </c>
      <c r="K9" s="149">
        <v>13011</v>
      </c>
    </row>
    <row r="10" spans="1:11" ht="15.75" customHeight="1">
      <c r="A10" s="321" t="s">
        <v>40</v>
      </c>
      <c r="B10" s="265">
        <v>2002</v>
      </c>
      <c r="C10" s="137">
        <v>20928</v>
      </c>
      <c r="D10" s="138">
        <v>793</v>
      </c>
      <c r="E10" s="143">
        <v>434729</v>
      </c>
      <c r="F10" s="140">
        <v>0.458</v>
      </c>
      <c r="G10" s="141">
        <v>0.2</v>
      </c>
      <c r="H10" s="141"/>
      <c r="I10" s="142">
        <v>1316615</v>
      </c>
      <c r="J10" s="96">
        <v>64585</v>
      </c>
      <c r="K10" s="142">
        <v>32466</v>
      </c>
    </row>
    <row r="11" spans="1:11" ht="15.75" customHeight="1">
      <c r="A11" s="322"/>
      <c r="B11" s="266">
        <v>2003</v>
      </c>
      <c r="C11" s="137">
        <v>19597</v>
      </c>
      <c r="D11" s="138">
        <v>345</v>
      </c>
      <c r="E11" s="150">
        <v>409156</v>
      </c>
      <c r="F11" s="140">
        <v>0.463</v>
      </c>
      <c r="G11" s="141">
        <v>0.08</v>
      </c>
      <c r="H11" s="141"/>
      <c r="I11" s="142">
        <v>1334500</v>
      </c>
      <c r="J11" s="96">
        <v>57805</v>
      </c>
      <c r="K11" s="142">
        <v>27670</v>
      </c>
    </row>
    <row r="12" spans="1:11" ht="15.75" customHeight="1">
      <c r="A12" s="322"/>
      <c r="B12" s="266">
        <v>2004</v>
      </c>
      <c r="C12" s="137">
        <v>18610</v>
      </c>
      <c r="D12" s="138">
        <v>3431</v>
      </c>
      <c r="E12" s="143">
        <v>399199</v>
      </c>
      <c r="F12" s="140">
        <v>0.47</v>
      </c>
      <c r="G12" s="141">
        <v>0.86</v>
      </c>
      <c r="H12" s="141"/>
      <c r="I12" s="142">
        <v>1352618</v>
      </c>
      <c r="J12" s="96">
        <v>35915</v>
      </c>
      <c r="K12" s="142">
        <v>14763</v>
      </c>
    </row>
    <row r="13" spans="1:11" ht="15.75" customHeight="1">
      <c r="A13" s="322"/>
      <c r="B13" s="266">
        <v>2005</v>
      </c>
      <c r="C13" s="137">
        <v>16682</v>
      </c>
      <c r="D13" s="138">
        <v>1769</v>
      </c>
      <c r="E13" s="143">
        <v>419192</v>
      </c>
      <c r="F13" s="140">
        <v>0.481</v>
      </c>
      <c r="G13" s="141">
        <v>0.4</v>
      </c>
      <c r="H13" s="141">
        <v>16.8</v>
      </c>
      <c r="I13" s="142">
        <v>1365274</v>
      </c>
      <c r="J13" s="96">
        <v>30107</v>
      </c>
      <c r="K13" s="142">
        <v>12472</v>
      </c>
    </row>
    <row r="14" spans="1:11" ht="15.75" customHeight="1">
      <c r="A14" s="323"/>
      <c r="B14" s="267">
        <v>2006</v>
      </c>
      <c r="C14" s="144">
        <v>12743</v>
      </c>
      <c r="D14" s="145">
        <v>4376</v>
      </c>
      <c r="E14" s="146">
        <v>440105</v>
      </c>
      <c r="F14" s="147">
        <v>0.509</v>
      </c>
      <c r="G14" s="151">
        <v>1</v>
      </c>
      <c r="H14" s="148">
        <v>16.2</v>
      </c>
      <c r="I14" s="149">
        <v>1386061</v>
      </c>
      <c r="J14" s="98">
        <v>31354</v>
      </c>
      <c r="K14" s="149">
        <v>11273</v>
      </c>
    </row>
    <row r="15" spans="1:11" ht="15.75" customHeight="1">
      <c r="A15" s="321" t="s">
        <v>53</v>
      </c>
      <c r="B15" s="265">
        <v>2002</v>
      </c>
      <c r="C15" s="137">
        <v>9862</v>
      </c>
      <c r="D15" s="138">
        <v>3121</v>
      </c>
      <c r="E15" s="143">
        <v>469533</v>
      </c>
      <c r="F15" s="140">
        <v>0.38658</v>
      </c>
      <c r="G15" s="141">
        <v>0.7</v>
      </c>
      <c r="H15" s="141"/>
      <c r="I15" s="142">
        <v>1167447</v>
      </c>
      <c r="J15" s="96">
        <v>79668</v>
      </c>
      <c r="K15" s="142">
        <v>35552</v>
      </c>
    </row>
    <row r="16" spans="1:11" ht="15.75" customHeight="1">
      <c r="A16" s="322"/>
      <c r="B16" s="266">
        <v>2003</v>
      </c>
      <c r="C16" s="137">
        <v>8928</v>
      </c>
      <c r="D16" s="138">
        <v>3269</v>
      </c>
      <c r="E16" s="143">
        <v>445377</v>
      </c>
      <c r="F16" s="140">
        <v>0.38392</v>
      </c>
      <c r="G16" s="141">
        <v>0.7</v>
      </c>
      <c r="H16" s="141"/>
      <c r="I16" s="142">
        <v>1194938</v>
      </c>
      <c r="J16" s="96">
        <v>78805</v>
      </c>
      <c r="K16" s="142">
        <v>38259</v>
      </c>
    </row>
    <row r="17" spans="1:11" ht="15.75" customHeight="1">
      <c r="A17" s="322"/>
      <c r="B17" s="266">
        <v>2004</v>
      </c>
      <c r="C17" s="137">
        <v>8590</v>
      </c>
      <c r="D17" s="138">
        <v>3175</v>
      </c>
      <c r="E17" s="143">
        <v>430577</v>
      </c>
      <c r="F17" s="140">
        <v>0.383</v>
      </c>
      <c r="G17" s="141">
        <v>0.7</v>
      </c>
      <c r="H17" s="141"/>
      <c r="I17" s="142">
        <v>1200235</v>
      </c>
      <c r="J17" s="96">
        <v>59880</v>
      </c>
      <c r="K17" s="142">
        <v>26175</v>
      </c>
    </row>
    <row r="18" spans="1:11" ht="15.75" customHeight="1">
      <c r="A18" s="322"/>
      <c r="B18" s="266">
        <v>2005</v>
      </c>
      <c r="C18" s="137">
        <v>8388</v>
      </c>
      <c r="D18" s="138">
        <v>2786</v>
      </c>
      <c r="E18" s="143">
        <v>446350</v>
      </c>
      <c r="F18" s="140">
        <v>0.39</v>
      </c>
      <c r="G18" s="141">
        <v>0.6</v>
      </c>
      <c r="H18" s="141">
        <v>12.6</v>
      </c>
      <c r="I18" s="142">
        <v>1202980</v>
      </c>
      <c r="J18" s="96">
        <v>58982</v>
      </c>
      <c r="K18" s="142">
        <v>31651</v>
      </c>
    </row>
    <row r="19" spans="1:11" ht="15.75" customHeight="1">
      <c r="A19" s="323"/>
      <c r="B19" s="267">
        <v>2006</v>
      </c>
      <c r="C19" s="144">
        <v>8292</v>
      </c>
      <c r="D19" s="145">
        <v>3830</v>
      </c>
      <c r="E19" s="146">
        <v>462700</v>
      </c>
      <c r="F19" s="147">
        <v>0.417</v>
      </c>
      <c r="G19" s="148">
        <v>0.8</v>
      </c>
      <c r="H19" s="148">
        <v>12.3</v>
      </c>
      <c r="I19" s="149">
        <v>1202491</v>
      </c>
      <c r="J19" s="98">
        <v>56963</v>
      </c>
      <c r="K19" s="149">
        <v>28569</v>
      </c>
    </row>
    <row r="20" spans="1:11" ht="15.75" customHeight="1">
      <c r="A20" s="321" t="s">
        <v>37</v>
      </c>
      <c r="B20" s="265">
        <v>2002</v>
      </c>
      <c r="C20" s="137">
        <v>16548</v>
      </c>
      <c r="D20" s="138">
        <v>4228</v>
      </c>
      <c r="E20" s="143">
        <v>528254</v>
      </c>
      <c r="F20" s="140">
        <v>0.511</v>
      </c>
      <c r="G20" s="141">
        <v>0.8</v>
      </c>
      <c r="H20" s="141"/>
      <c r="I20" s="142">
        <v>1509954</v>
      </c>
      <c r="J20" s="96">
        <v>55915</v>
      </c>
      <c r="K20" s="142">
        <v>27222</v>
      </c>
    </row>
    <row r="21" spans="1:11" ht="15.75" customHeight="1">
      <c r="A21" s="322"/>
      <c r="B21" s="266">
        <v>2003</v>
      </c>
      <c r="C21" s="137">
        <v>14328</v>
      </c>
      <c r="D21" s="138">
        <v>2506</v>
      </c>
      <c r="E21" s="143">
        <v>497720</v>
      </c>
      <c r="F21" s="140">
        <v>0.51</v>
      </c>
      <c r="G21" s="141">
        <v>0.5</v>
      </c>
      <c r="H21" s="141"/>
      <c r="I21" s="142">
        <v>1597317</v>
      </c>
      <c r="J21" s="96">
        <v>81270</v>
      </c>
      <c r="K21" s="142">
        <v>52918</v>
      </c>
    </row>
    <row r="22" spans="1:11" ht="15.75" customHeight="1">
      <c r="A22" s="322"/>
      <c r="B22" s="266">
        <v>2004</v>
      </c>
      <c r="C22" s="137">
        <v>16281</v>
      </c>
      <c r="D22" s="138">
        <v>4885</v>
      </c>
      <c r="E22" s="143">
        <v>497251</v>
      </c>
      <c r="F22" s="140">
        <v>0.527</v>
      </c>
      <c r="G22" s="141">
        <v>1</v>
      </c>
      <c r="H22" s="141"/>
      <c r="I22" s="142">
        <v>1658179</v>
      </c>
      <c r="J22" s="96">
        <v>73425</v>
      </c>
      <c r="K22" s="142">
        <v>49727</v>
      </c>
    </row>
    <row r="23" spans="1:11" ht="15.75" customHeight="1">
      <c r="A23" s="322"/>
      <c r="B23" s="266">
        <v>2005</v>
      </c>
      <c r="C23" s="137">
        <v>14050</v>
      </c>
      <c r="D23" s="138">
        <v>4411</v>
      </c>
      <c r="E23" s="143">
        <v>525595</v>
      </c>
      <c r="F23" s="140">
        <v>0.549</v>
      </c>
      <c r="G23" s="141">
        <v>0.8</v>
      </c>
      <c r="H23" s="141">
        <v>15.7</v>
      </c>
      <c r="I23" s="142">
        <v>1684863</v>
      </c>
      <c r="J23" s="96">
        <v>66939</v>
      </c>
      <c r="K23" s="142">
        <v>44019</v>
      </c>
    </row>
    <row r="24" spans="1:11" ht="15.75" customHeight="1">
      <c r="A24" s="323"/>
      <c r="B24" s="267">
        <v>2006</v>
      </c>
      <c r="C24" s="144">
        <v>11304</v>
      </c>
      <c r="D24" s="145">
        <v>5324</v>
      </c>
      <c r="E24" s="146">
        <v>557923</v>
      </c>
      <c r="F24" s="147">
        <v>0.604</v>
      </c>
      <c r="G24" s="148">
        <v>1</v>
      </c>
      <c r="H24" s="148">
        <v>15.5</v>
      </c>
      <c r="I24" s="149">
        <v>1725854</v>
      </c>
      <c r="J24" s="98">
        <v>53312</v>
      </c>
      <c r="K24" s="149">
        <v>29609</v>
      </c>
    </row>
    <row r="25" spans="1:11" ht="15.75" customHeight="1">
      <c r="A25" s="321" t="s">
        <v>42</v>
      </c>
      <c r="B25" s="265">
        <v>2002</v>
      </c>
      <c r="C25" s="137">
        <v>16002</v>
      </c>
      <c r="D25" s="138">
        <v>1242</v>
      </c>
      <c r="E25" s="143">
        <v>381254</v>
      </c>
      <c r="F25" s="140">
        <v>0.485</v>
      </c>
      <c r="G25" s="141">
        <v>0.3</v>
      </c>
      <c r="H25" s="141"/>
      <c r="I25" s="142">
        <v>899334</v>
      </c>
      <c r="J25" s="96">
        <v>52028</v>
      </c>
      <c r="K25" s="142">
        <v>17182</v>
      </c>
    </row>
    <row r="26" spans="1:11" ht="15.75" customHeight="1">
      <c r="A26" s="322"/>
      <c r="B26" s="266">
        <v>2003</v>
      </c>
      <c r="C26" s="137">
        <v>17276</v>
      </c>
      <c r="D26" s="138">
        <v>1439</v>
      </c>
      <c r="E26" s="143">
        <v>357243</v>
      </c>
      <c r="F26" s="140">
        <v>0.489</v>
      </c>
      <c r="G26" s="141">
        <v>0.4</v>
      </c>
      <c r="H26" s="141"/>
      <c r="I26" s="142">
        <v>940662</v>
      </c>
      <c r="J26" s="96">
        <v>54838</v>
      </c>
      <c r="K26" s="142">
        <v>22721</v>
      </c>
    </row>
    <row r="27" spans="1:11" ht="15.75" customHeight="1">
      <c r="A27" s="322"/>
      <c r="B27" s="266">
        <v>2004</v>
      </c>
      <c r="C27" s="137">
        <v>14511</v>
      </c>
      <c r="D27" s="138">
        <v>1318</v>
      </c>
      <c r="E27" s="143">
        <v>349211</v>
      </c>
      <c r="F27" s="140">
        <v>0.485</v>
      </c>
      <c r="G27" s="141">
        <v>0.4</v>
      </c>
      <c r="H27" s="141"/>
      <c r="I27" s="142">
        <v>959142</v>
      </c>
      <c r="J27" s="96">
        <v>55451</v>
      </c>
      <c r="K27" s="142">
        <v>24728</v>
      </c>
    </row>
    <row r="28" spans="1:11" ht="15.75" customHeight="1">
      <c r="A28" s="322"/>
      <c r="B28" s="266">
        <v>2005</v>
      </c>
      <c r="C28" s="137">
        <v>12745</v>
      </c>
      <c r="D28" s="138">
        <v>1401</v>
      </c>
      <c r="E28" s="143">
        <v>369004</v>
      </c>
      <c r="F28" s="140">
        <v>0.507</v>
      </c>
      <c r="G28" s="141">
        <v>0.4</v>
      </c>
      <c r="H28" s="141">
        <v>10.5</v>
      </c>
      <c r="I28" s="142">
        <v>963552</v>
      </c>
      <c r="J28" s="96">
        <v>58733</v>
      </c>
      <c r="K28" s="142">
        <v>28274</v>
      </c>
    </row>
    <row r="29" spans="1:11" ht="15.75" customHeight="1">
      <c r="A29" s="323"/>
      <c r="B29" s="267">
        <v>2006</v>
      </c>
      <c r="C29" s="144">
        <v>15834</v>
      </c>
      <c r="D29" s="145">
        <v>4554</v>
      </c>
      <c r="E29" s="146">
        <v>386122</v>
      </c>
      <c r="F29" s="147">
        <v>0.542</v>
      </c>
      <c r="G29" s="148">
        <v>1.2</v>
      </c>
      <c r="H29" s="148">
        <v>10.2</v>
      </c>
      <c r="I29" s="149">
        <v>959192</v>
      </c>
      <c r="J29" s="98">
        <v>63406</v>
      </c>
      <c r="K29" s="149">
        <v>30980</v>
      </c>
    </row>
    <row r="30" spans="1:11" ht="15.75" customHeight="1">
      <c r="A30" s="321" t="s">
        <v>44</v>
      </c>
      <c r="B30" s="265">
        <v>2002</v>
      </c>
      <c r="C30" s="137">
        <v>16531</v>
      </c>
      <c r="D30" s="138">
        <v>3058</v>
      </c>
      <c r="E30" s="143">
        <v>913962</v>
      </c>
      <c r="F30" s="140">
        <v>0.61</v>
      </c>
      <c r="G30" s="141">
        <v>0.3</v>
      </c>
      <c r="H30" s="141"/>
      <c r="I30" s="142">
        <v>2726977</v>
      </c>
      <c r="J30" s="96">
        <v>143692</v>
      </c>
      <c r="K30" s="142">
        <v>55352</v>
      </c>
    </row>
    <row r="31" spans="1:11" ht="15.75" customHeight="1">
      <c r="A31" s="322"/>
      <c r="B31" s="266">
        <v>2003</v>
      </c>
      <c r="C31" s="137">
        <v>17441</v>
      </c>
      <c r="D31" s="138">
        <v>3678</v>
      </c>
      <c r="E31" s="143">
        <v>835628</v>
      </c>
      <c r="F31" s="140">
        <v>0.616</v>
      </c>
      <c r="G31" s="141">
        <v>0.4</v>
      </c>
      <c r="H31" s="141"/>
      <c r="I31" s="142">
        <v>2826771</v>
      </c>
      <c r="J31" s="96">
        <v>138554</v>
      </c>
      <c r="K31" s="142">
        <v>55468</v>
      </c>
    </row>
    <row r="32" spans="1:11" ht="15.75" customHeight="1">
      <c r="A32" s="322"/>
      <c r="B32" s="266">
        <v>2004</v>
      </c>
      <c r="C32" s="137">
        <v>14035</v>
      </c>
      <c r="D32" s="138">
        <v>3373</v>
      </c>
      <c r="E32" s="143">
        <v>850939</v>
      </c>
      <c r="F32" s="140">
        <v>0.63</v>
      </c>
      <c r="G32" s="141">
        <v>0.4</v>
      </c>
      <c r="H32" s="141"/>
      <c r="I32" s="142">
        <v>2888633</v>
      </c>
      <c r="J32" s="96">
        <v>134294</v>
      </c>
      <c r="K32" s="142">
        <v>55576</v>
      </c>
    </row>
    <row r="33" spans="1:11" ht="15.75" customHeight="1">
      <c r="A33" s="322"/>
      <c r="B33" s="266">
        <v>2005</v>
      </c>
      <c r="C33" s="137">
        <v>12921</v>
      </c>
      <c r="D33" s="138">
        <v>3269</v>
      </c>
      <c r="E33" s="143">
        <v>912723</v>
      </c>
      <c r="F33" s="140">
        <v>0.655</v>
      </c>
      <c r="G33" s="141">
        <v>0.4</v>
      </c>
      <c r="H33" s="141">
        <v>15.4</v>
      </c>
      <c r="I33" s="142">
        <v>2930575</v>
      </c>
      <c r="J33" s="96">
        <v>133441</v>
      </c>
      <c r="K33" s="142">
        <v>55851</v>
      </c>
    </row>
    <row r="34" spans="1:11" ht="15.75" customHeight="1">
      <c r="A34" s="323"/>
      <c r="B34" s="267">
        <v>2006</v>
      </c>
      <c r="C34" s="144">
        <v>11670</v>
      </c>
      <c r="D34" s="145">
        <v>6983</v>
      </c>
      <c r="E34" s="146">
        <v>979489</v>
      </c>
      <c r="F34" s="147">
        <v>0.693</v>
      </c>
      <c r="G34" s="148">
        <v>0.7</v>
      </c>
      <c r="H34" s="148">
        <v>15</v>
      </c>
      <c r="I34" s="149">
        <v>2940778</v>
      </c>
      <c r="J34" s="98">
        <v>137543</v>
      </c>
      <c r="K34" s="149">
        <v>56360</v>
      </c>
    </row>
    <row r="35" spans="1:11" ht="15.75" customHeight="1">
      <c r="A35" s="321" t="s">
        <v>49</v>
      </c>
      <c r="B35" s="265">
        <v>2002</v>
      </c>
      <c r="C35" s="137">
        <v>6861</v>
      </c>
      <c r="D35" s="138">
        <v>-7928</v>
      </c>
      <c r="E35" s="143">
        <v>805051</v>
      </c>
      <c r="F35" s="140">
        <v>0.611</v>
      </c>
      <c r="G35" s="141">
        <v>-1</v>
      </c>
      <c r="H35" s="141"/>
      <c r="I35" s="142">
        <v>2096021</v>
      </c>
      <c r="J35" s="96">
        <v>37463</v>
      </c>
      <c r="K35" s="164" t="s">
        <v>1</v>
      </c>
    </row>
    <row r="36" spans="1:11" ht="15.75" customHeight="1">
      <c r="A36" s="322"/>
      <c r="B36" s="266">
        <v>2003</v>
      </c>
      <c r="C36" s="137">
        <v>11762</v>
      </c>
      <c r="D36" s="138">
        <v>-2673</v>
      </c>
      <c r="E36" s="143">
        <v>739632</v>
      </c>
      <c r="F36" s="140">
        <v>0.622</v>
      </c>
      <c r="G36" s="141">
        <v>-0.4</v>
      </c>
      <c r="H36" s="141"/>
      <c r="I36" s="142">
        <v>2214504</v>
      </c>
      <c r="J36" s="96">
        <v>33430</v>
      </c>
      <c r="K36" s="164" t="s">
        <v>1</v>
      </c>
    </row>
    <row r="37" spans="1:11" ht="15.75" customHeight="1">
      <c r="A37" s="322"/>
      <c r="B37" s="266">
        <v>2004</v>
      </c>
      <c r="C37" s="137">
        <v>13630</v>
      </c>
      <c r="D37" s="138">
        <v>2221</v>
      </c>
      <c r="E37" s="143">
        <v>746622</v>
      </c>
      <c r="F37" s="140">
        <v>0.631</v>
      </c>
      <c r="G37" s="141">
        <v>0.3</v>
      </c>
      <c r="H37" s="141"/>
      <c r="I37" s="142">
        <v>2315077</v>
      </c>
      <c r="J37" s="96">
        <v>28374</v>
      </c>
      <c r="K37" s="164" t="s">
        <v>1</v>
      </c>
    </row>
    <row r="38" spans="1:11" ht="15.75" customHeight="1">
      <c r="A38" s="322"/>
      <c r="B38" s="266">
        <v>2005</v>
      </c>
      <c r="C38" s="137">
        <v>12519</v>
      </c>
      <c r="D38" s="138">
        <v>2031</v>
      </c>
      <c r="E38" s="143">
        <v>799659</v>
      </c>
      <c r="F38" s="140">
        <v>0.649</v>
      </c>
      <c r="G38" s="141">
        <v>0.3</v>
      </c>
      <c r="H38" s="141">
        <v>13.9</v>
      </c>
      <c r="I38" s="142">
        <v>2321943</v>
      </c>
      <c r="J38" s="96">
        <v>28569</v>
      </c>
      <c r="K38" s="164" t="s">
        <v>1</v>
      </c>
    </row>
    <row r="39" spans="1:11" ht="15.75" customHeight="1">
      <c r="A39" s="323"/>
      <c r="B39" s="267">
        <v>2006</v>
      </c>
      <c r="C39" s="144">
        <v>12485</v>
      </c>
      <c r="D39" s="145">
        <v>4336</v>
      </c>
      <c r="E39" s="146">
        <v>868386</v>
      </c>
      <c r="F39" s="147">
        <v>0.7</v>
      </c>
      <c r="G39" s="148">
        <v>0.5</v>
      </c>
      <c r="H39" s="148">
        <v>13.7</v>
      </c>
      <c r="I39" s="149">
        <v>2310291</v>
      </c>
      <c r="J39" s="98">
        <v>32455</v>
      </c>
      <c r="K39" s="235" t="s">
        <v>108</v>
      </c>
    </row>
    <row r="40" spans="1:11" ht="15.75" customHeight="1">
      <c r="A40" s="321" t="s">
        <v>62</v>
      </c>
      <c r="B40" s="265">
        <v>2002</v>
      </c>
      <c r="C40" s="131">
        <v>185984</v>
      </c>
      <c r="D40" s="132">
        <v>-52431</v>
      </c>
      <c r="E40" s="133">
        <v>2984167</v>
      </c>
      <c r="F40" s="134">
        <v>1.034</v>
      </c>
      <c r="G40" s="135">
        <v>-1.8</v>
      </c>
      <c r="H40" s="135"/>
      <c r="I40" s="136">
        <v>7570298</v>
      </c>
      <c r="J40" s="91">
        <v>490054</v>
      </c>
      <c r="K40" s="236" t="s">
        <v>1</v>
      </c>
    </row>
    <row r="41" spans="1:11" ht="15.75" customHeight="1">
      <c r="A41" s="322"/>
      <c r="B41" s="266">
        <v>2003</v>
      </c>
      <c r="C41" s="137">
        <v>156101</v>
      </c>
      <c r="D41" s="138">
        <v>-44908</v>
      </c>
      <c r="E41" s="143">
        <v>2864331</v>
      </c>
      <c r="F41" s="140">
        <v>1.044</v>
      </c>
      <c r="G41" s="141">
        <v>-1.6</v>
      </c>
      <c r="H41" s="141"/>
      <c r="I41" s="142">
        <v>7615850</v>
      </c>
      <c r="J41" s="96">
        <v>213643</v>
      </c>
      <c r="K41" s="164" t="s">
        <v>1</v>
      </c>
    </row>
    <row r="42" spans="1:11" ht="15.75" customHeight="1">
      <c r="A42" s="322"/>
      <c r="B42" s="266">
        <v>2004</v>
      </c>
      <c r="C42" s="137">
        <v>147502</v>
      </c>
      <c r="D42" s="138">
        <v>-27642</v>
      </c>
      <c r="E42" s="143">
        <v>3023185</v>
      </c>
      <c r="F42" s="140">
        <v>1.06</v>
      </c>
      <c r="G42" s="141">
        <v>-0.9</v>
      </c>
      <c r="H42" s="141"/>
      <c r="I42" s="142">
        <v>7607738</v>
      </c>
      <c r="J42" s="96">
        <v>330986</v>
      </c>
      <c r="K42" s="164" t="s">
        <v>1</v>
      </c>
    </row>
    <row r="43" spans="1:11" ht="15.75" customHeight="1">
      <c r="A43" s="322"/>
      <c r="B43" s="266">
        <v>2005</v>
      </c>
      <c r="C43" s="137">
        <v>213171</v>
      </c>
      <c r="D43" s="138">
        <v>52884</v>
      </c>
      <c r="E43" s="143">
        <v>3376209</v>
      </c>
      <c r="F43" s="140">
        <v>1.107</v>
      </c>
      <c r="G43" s="141">
        <v>1.6</v>
      </c>
      <c r="H43" s="141">
        <v>17.1</v>
      </c>
      <c r="I43" s="142">
        <v>7346802</v>
      </c>
      <c r="J43" s="96">
        <v>567295</v>
      </c>
      <c r="K43" s="164" t="s">
        <v>1</v>
      </c>
    </row>
    <row r="44" spans="1:11" ht="15.75" customHeight="1">
      <c r="A44" s="323"/>
      <c r="B44" s="267">
        <v>2006</v>
      </c>
      <c r="C44" s="144">
        <v>311338</v>
      </c>
      <c r="D44" s="145">
        <v>136977</v>
      </c>
      <c r="E44" s="146">
        <v>3911707</v>
      </c>
      <c r="F44" s="147">
        <v>1.215</v>
      </c>
      <c r="G44" s="148">
        <v>3.5</v>
      </c>
      <c r="H44" s="148">
        <v>15.2</v>
      </c>
      <c r="I44" s="149">
        <v>6762835</v>
      </c>
      <c r="J44" s="98">
        <v>716251</v>
      </c>
      <c r="K44" s="235" t="s">
        <v>108</v>
      </c>
    </row>
    <row r="45" spans="1:11" ht="15.75" customHeight="1">
      <c r="A45" s="321" t="s">
        <v>47</v>
      </c>
      <c r="B45" s="265">
        <v>2002</v>
      </c>
      <c r="C45" s="137">
        <v>14130</v>
      </c>
      <c r="D45" s="138">
        <v>2572</v>
      </c>
      <c r="E45" s="143">
        <v>1043132</v>
      </c>
      <c r="F45" s="140">
        <v>0.787</v>
      </c>
      <c r="G45" s="141">
        <v>0.2</v>
      </c>
      <c r="H45" s="141"/>
      <c r="I45" s="142">
        <v>2546264</v>
      </c>
      <c r="J45" s="96">
        <v>69763</v>
      </c>
      <c r="K45" s="142">
        <v>5000</v>
      </c>
    </row>
    <row r="46" spans="1:11" ht="15.75" customHeight="1">
      <c r="A46" s="322"/>
      <c r="B46" s="266">
        <v>2003</v>
      </c>
      <c r="C46" s="137">
        <v>13038</v>
      </c>
      <c r="D46" s="138">
        <v>4924</v>
      </c>
      <c r="E46" s="143">
        <v>946885</v>
      </c>
      <c r="F46" s="140">
        <v>0.80969</v>
      </c>
      <c r="G46" s="141">
        <v>0.5</v>
      </c>
      <c r="H46" s="141"/>
      <c r="I46" s="142">
        <v>2722277</v>
      </c>
      <c r="J46" s="96">
        <v>61331</v>
      </c>
      <c r="K46" s="142">
        <v>5001</v>
      </c>
    </row>
    <row r="47" spans="1:11" ht="15.75" customHeight="1">
      <c r="A47" s="322"/>
      <c r="B47" s="266">
        <v>2004</v>
      </c>
      <c r="C47" s="137">
        <v>18811</v>
      </c>
      <c r="D47" s="138">
        <v>5116</v>
      </c>
      <c r="E47" s="143">
        <v>977207</v>
      </c>
      <c r="F47" s="140">
        <v>0.806</v>
      </c>
      <c r="G47" s="141">
        <v>0.5</v>
      </c>
      <c r="H47" s="141"/>
      <c r="I47" s="142">
        <v>2827803</v>
      </c>
      <c r="J47" s="96">
        <v>56833</v>
      </c>
      <c r="K47" s="142">
        <v>5003</v>
      </c>
    </row>
    <row r="48" spans="1:11" ht="15.75" customHeight="1">
      <c r="A48" s="322"/>
      <c r="B48" s="266">
        <v>2005</v>
      </c>
      <c r="C48" s="137">
        <v>16461</v>
      </c>
      <c r="D48" s="138">
        <v>3088</v>
      </c>
      <c r="E48" s="143">
        <v>1064305</v>
      </c>
      <c r="F48" s="140">
        <v>0.815</v>
      </c>
      <c r="G48" s="141">
        <v>0.3</v>
      </c>
      <c r="H48" s="141">
        <v>10.3</v>
      </c>
      <c r="I48" s="142">
        <v>2924481</v>
      </c>
      <c r="J48" s="96">
        <v>61206</v>
      </c>
      <c r="K48" s="142">
        <v>5004</v>
      </c>
    </row>
    <row r="49" spans="1:11" ht="15.75" customHeight="1">
      <c r="A49" s="323"/>
      <c r="B49" s="267">
        <v>2006</v>
      </c>
      <c r="C49" s="144">
        <v>14734</v>
      </c>
      <c r="D49" s="145">
        <v>6024</v>
      </c>
      <c r="E49" s="146">
        <v>1158157</v>
      </c>
      <c r="F49" s="147">
        <v>0.864</v>
      </c>
      <c r="G49" s="148">
        <v>0.5</v>
      </c>
      <c r="H49" s="148">
        <v>9.8</v>
      </c>
      <c r="I49" s="149">
        <v>2974416</v>
      </c>
      <c r="J49" s="98">
        <v>68954</v>
      </c>
      <c r="K49" s="149">
        <v>5018</v>
      </c>
    </row>
    <row r="50" spans="1:11" ht="15.75" customHeight="1">
      <c r="A50" s="321" t="s">
        <v>46</v>
      </c>
      <c r="B50" s="265">
        <v>2002</v>
      </c>
      <c r="C50" s="131">
        <v>19587</v>
      </c>
      <c r="D50" s="132">
        <v>6737</v>
      </c>
      <c r="E50" s="133">
        <v>559077</v>
      </c>
      <c r="F50" s="134">
        <v>0.364</v>
      </c>
      <c r="G50" s="135">
        <v>1.2</v>
      </c>
      <c r="H50" s="135"/>
      <c r="I50" s="136">
        <v>1960394</v>
      </c>
      <c r="J50" s="91">
        <v>71590</v>
      </c>
      <c r="K50" s="136">
        <v>28629</v>
      </c>
    </row>
    <row r="51" spans="1:11" ht="15.75" customHeight="1">
      <c r="A51" s="322"/>
      <c r="B51" s="266">
        <v>2003</v>
      </c>
      <c r="C51" s="137">
        <v>16065</v>
      </c>
      <c r="D51" s="138">
        <v>4836</v>
      </c>
      <c r="E51" s="143">
        <v>534713</v>
      </c>
      <c r="F51" s="140">
        <v>0.361</v>
      </c>
      <c r="G51" s="141">
        <v>0.9</v>
      </c>
      <c r="H51" s="141"/>
      <c r="I51" s="142">
        <v>2026918</v>
      </c>
      <c r="J51" s="96">
        <v>77361</v>
      </c>
      <c r="K51" s="142">
        <v>34265</v>
      </c>
    </row>
    <row r="52" spans="1:11" ht="15.75" customHeight="1">
      <c r="A52" s="322"/>
      <c r="B52" s="266">
        <v>2004</v>
      </c>
      <c r="C52" s="137">
        <v>16901</v>
      </c>
      <c r="D52" s="138">
        <v>4711</v>
      </c>
      <c r="E52" s="143">
        <v>516120</v>
      </c>
      <c r="F52" s="140">
        <v>0.364</v>
      </c>
      <c r="G52" s="141">
        <v>0.9</v>
      </c>
      <c r="H52" s="141"/>
      <c r="I52" s="142">
        <v>2406249</v>
      </c>
      <c r="J52" s="96">
        <v>68711</v>
      </c>
      <c r="K52" s="142">
        <v>15909</v>
      </c>
    </row>
    <row r="53" spans="1:11" ht="15.75" customHeight="1">
      <c r="A53" s="322"/>
      <c r="B53" s="266">
        <v>2005</v>
      </c>
      <c r="C53" s="137">
        <v>24475</v>
      </c>
      <c r="D53" s="138">
        <v>3835</v>
      </c>
      <c r="E53" s="143">
        <v>540457</v>
      </c>
      <c r="F53" s="140">
        <v>0.378</v>
      </c>
      <c r="G53" s="141">
        <v>0.7</v>
      </c>
      <c r="H53" s="141">
        <v>14.4</v>
      </c>
      <c r="I53" s="142">
        <v>2451403</v>
      </c>
      <c r="J53" s="96">
        <v>70624</v>
      </c>
      <c r="K53" s="142">
        <v>18990</v>
      </c>
    </row>
    <row r="54" spans="1:11" ht="15.75" customHeight="1">
      <c r="A54" s="323"/>
      <c r="B54" s="267">
        <v>2006</v>
      </c>
      <c r="C54" s="144">
        <v>51064</v>
      </c>
      <c r="D54" s="145">
        <v>3411</v>
      </c>
      <c r="E54" s="146">
        <v>561132</v>
      </c>
      <c r="F54" s="147">
        <v>0.404</v>
      </c>
      <c r="G54" s="148">
        <v>0.6</v>
      </c>
      <c r="H54" s="148">
        <v>15.2</v>
      </c>
      <c r="I54" s="149">
        <v>2511849</v>
      </c>
      <c r="J54" s="98">
        <v>74940</v>
      </c>
      <c r="K54" s="149">
        <v>16497</v>
      </c>
    </row>
    <row r="55" spans="1:11" ht="15.75" customHeight="1">
      <c r="A55" s="321" t="s">
        <v>45</v>
      </c>
      <c r="B55" s="265">
        <v>2002</v>
      </c>
      <c r="C55" s="131">
        <v>25373</v>
      </c>
      <c r="D55" s="132">
        <v>2469</v>
      </c>
      <c r="E55" s="133">
        <v>241570</v>
      </c>
      <c r="F55" s="134">
        <v>0.32</v>
      </c>
      <c r="G55" s="135">
        <v>1</v>
      </c>
      <c r="H55" s="135"/>
      <c r="I55" s="136">
        <v>787688</v>
      </c>
      <c r="J55" s="91">
        <v>67130</v>
      </c>
      <c r="K55" s="136">
        <v>19915</v>
      </c>
    </row>
    <row r="56" spans="1:11" ht="15.75" customHeight="1">
      <c r="A56" s="322"/>
      <c r="B56" s="266">
        <v>2003</v>
      </c>
      <c r="C56" s="137">
        <v>19780</v>
      </c>
      <c r="D56" s="138">
        <v>1930</v>
      </c>
      <c r="E56" s="143">
        <v>221808</v>
      </c>
      <c r="F56" s="140">
        <v>0.324</v>
      </c>
      <c r="G56" s="141">
        <v>0.9</v>
      </c>
      <c r="H56" s="141"/>
      <c r="I56" s="142">
        <v>832722</v>
      </c>
      <c r="J56" s="96">
        <v>68738</v>
      </c>
      <c r="K56" s="142">
        <v>21919</v>
      </c>
    </row>
    <row r="57" spans="1:11" ht="15.75" customHeight="1">
      <c r="A57" s="322"/>
      <c r="B57" s="266">
        <v>2004</v>
      </c>
      <c r="C57" s="137">
        <v>20467</v>
      </c>
      <c r="D57" s="138">
        <v>1987</v>
      </c>
      <c r="E57" s="143">
        <v>215423</v>
      </c>
      <c r="F57" s="140">
        <v>0.319</v>
      </c>
      <c r="G57" s="141">
        <v>0.9</v>
      </c>
      <c r="H57" s="141"/>
      <c r="I57" s="142">
        <v>855897</v>
      </c>
      <c r="J57" s="96">
        <v>64384</v>
      </c>
      <c r="K57" s="142">
        <v>20127</v>
      </c>
    </row>
    <row r="58" spans="1:11" ht="15.75" customHeight="1">
      <c r="A58" s="322"/>
      <c r="B58" s="266">
        <v>2005</v>
      </c>
      <c r="C58" s="137">
        <v>21716</v>
      </c>
      <c r="D58" s="138">
        <v>2133</v>
      </c>
      <c r="E58" s="143">
        <v>226085</v>
      </c>
      <c r="F58" s="140">
        <v>0.346</v>
      </c>
      <c r="G58" s="141">
        <v>0.9</v>
      </c>
      <c r="H58" s="141">
        <v>13</v>
      </c>
      <c r="I58" s="142">
        <v>883075</v>
      </c>
      <c r="J58" s="96">
        <v>62269</v>
      </c>
      <c r="K58" s="142">
        <v>19135</v>
      </c>
    </row>
    <row r="59" spans="1:11" ht="15.75" customHeight="1">
      <c r="A59" s="323"/>
      <c r="B59" s="267">
        <v>2006</v>
      </c>
      <c r="C59" s="144">
        <v>23715</v>
      </c>
      <c r="D59" s="145">
        <v>3086</v>
      </c>
      <c r="E59" s="146">
        <v>233905</v>
      </c>
      <c r="F59" s="147">
        <v>0.386</v>
      </c>
      <c r="G59" s="148">
        <v>1.3</v>
      </c>
      <c r="H59" s="148">
        <v>13.2</v>
      </c>
      <c r="I59" s="149">
        <v>896517</v>
      </c>
      <c r="J59" s="98">
        <v>63619</v>
      </c>
      <c r="K59" s="149">
        <v>19152</v>
      </c>
    </row>
    <row r="60" spans="1:11" ht="15.75" customHeight="1">
      <c r="A60" s="321" t="s">
        <v>50</v>
      </c>
      <c r="B60" s="265">
        <v>2002</v>
      </c>
      <c r="C60" s="131">
        <v>20212</v>
      </c>
      <c r="D60" s="132">
        <v>4045</v>
      </c>
      <c r="E60" s="133">
        <v>487932</v>
      </c>
      <c r="F60" s="134">
        <v>0.415</v>
      </c>
      <c r="G60" s="135">
        <v>0.8</v>
      </c>
      <c r="H60" s="135"/>
      <c r="I60" s="136">
        <v>1633402</v>
      </c>
      <c r="J60" s="91">
        <v>64362</v>
      </c>
      <c r="K60" s="136">
        <v>28662</v>
      </c>
    </row>
    <row r="61" spans="1:11" ht="15.75" customHeight="1">
      <c r="A61" s="322"/>
      <c r="B61" s="266">
        <v>2003</v>
      </c>
      <c r="C61" s="137">
        <v>24234</v>
      </c>
      <c r="D61" s="138">
        <v>4639</v>
      </c>
      <c r="E61" s="143">
        <v>455662</v>
      </c>
      <c r="F61" s="140">
        <v>0.409</v>
      </c>
      <c r="G61" s="141">
        <v>1.02</v>
      </c>
      <c r="H61" s="141"/>
      <c r="I61" s="142">
        <v>1615574</v>
      </c>
      <c r="J61" s="96">
        <v>58300</v>
      </c>
      <c r="K61" s="142">
        <v>25578</v>
      </c>
    </row>
    <row r="62" spans="1:11" ht="15.75" customHeight="1">
      <c r="A62" s="322"/>
      <c r="B62" s="266">
        <v>2004</v>
      </c>
      <c r="C62" s="137">
        <v>19069</v>
      </c>
      <c r="D62" s="138">
        <v>3059</v>
      </c>
      <c r="E62" s="143">
        <v>443624</v>
      </c>
      <c r="F62" s="140">
        <v>0.396</v>
      </c>
      <c r="G62" s="141">
        <v>0.7</v>
      </c>
      <c r="H62" s="141"/>
      <c r="I62" s="142">
        <v>1584441</v>
      </c>
      <c r="J62" s="96">
        <v>51113</v>
      </c>
      <c r="K62" s="142">
        <v>21509</v>
      </c>
    </row>
    <row r="63" spans="1:11" ht="15.75" customHeight="1">
      <c r="A63" s="322"/>
      <c r="B63" s="266">
        <v>2005</v>
      </c>
      <c r="C63" s="137">
        <v>18062</v>
      </c>
      <c r="D63" s="138">
        <v>4344</v>
      </c>
      <c r="E63" s="143">
        <v>460647</v>
      </c>
      <c r="F63" s="140">
        <v>0.399</v>
      </c>
      <c r="G63" s="141">
        <v>0.9</v>
      </c>
      <c r="H63" s="141">
        <v>20.1</v>
      </c>
      <c r="I63" s="142">
        <v>1546753</v>
      </c>
      <c r="J63" s="96">
        <v>51917</v>
      </c>
      <c r="K63" s="142">
        <v>23024</v>
      </c>
    </row>
    <row r="64" spans="1:11" ht="15.75" customHeight="1">
      <c r="A64" s="323"/>
      <c r="B64" s="267">
        <v>2006</v>
      </c>
      <c r="C64" s="144">
        <v>13269</v>
      </c>
      <c r="D64" s="145">
        <v>3408</v>
      </c>
      <c r="E64" s="146">
        <v>480827</v>
      </c>
      <c r="F64" s="147">
        <v>0.428</v>
      </c>
      <c r="G64" s="148">
        <v>0.7</v>
      </c>
      <c r="H64" s="148">
        <v>19.2</v>
      </c>
      <c r="I64" s="149">
        <v>1508997</v>
      </c>
      <c r="J64" s="98">
        <v>52663</v>
      </c>
      <c r="K64" s="149">
        <v>20592</v>
      </c>
    </row>
    <row r="65" spans="1:11" ht="15.75" customHeight="1">
      <c r="A65" s="321" t="s">
        <v>39</v>
      </c>
      <c r="B65" s="265">
        <v>2002</v>
      </c>
      <c r="C65" s="131">
        <v>23422</v>
      </c>
      <c r="D65" s="132">
        <v>3444</v>
      </c>
      <c r="E65" s="133">
        <v>422968</v>
      </c>
      <c r="F65" s="134">
        <v>0.431</v>
      </c>
      <c r="G65" s="135">
        <v>0.8</v>
      </c>
      <c r="H65" s="135"/>
      <c r="I65" s="136">
        <v>1254386</v>
      </c>
      <c r="J65" s="91">
        <v>99397</v>
      </c>
      <c r="K65" s="136">
        <v>26572</v>
      </c>
    </row>
    <row r="66" spans="1:11" ht="15.75" customHeight="1">
      <c r="A66" s="322"/>
      <c r="B66" s="266">
        <v>2003</v>
      </c>
      <c r="C66" s="137">
        <v>17671</v>
      </c>
      <c r="D66" s="138">
        <v>3863</v>
      </c>
      <c r="E66" s="143">
        <v>398005</v>
      </c>
      <c r="F66" s="140">
        <v>0.432</v>
      </c>
      <c r="G66" s="141">
        <v>1</v>
      </c>
      <c r="H66" s="141"/>
      <c r="I66" s="142">
        <v>1317682</v>
      </c>
      <c r="J66" s="96">
        <v>103976</v>
      </c>
      <c r="K66" s="142">
        <v>32597</v>
      </c>
    </row>
    <row r="67" spans="1:11" ht="15.75" customHeight="1">
      <c r="A67" s="322"/>
      <c r="B67" s="266">
        <v>2004</v>
      </c>
      <c r="C67" s="137">
        <v>15093</v>
      </c>
      <c r="D67" s="138">
        <v>4229</v>
      </c>
      <c r="E67" s="143">
        <v>387866</v>
      </c>
      <c r="F67" s="140">
        <v>0.434</v>
      </c>
      <c r="G67" s="141">
        <v>1.1</v>
      </c>
      <c r="H67" s="141"/>
      <c r="I67" s="142">
        <v>1364670</v>
      </c>
      <c r="J67" s="96">
        <v>102363</v>
      </c>
      <c r="K67" s="142">
        <v>32625</v>
      </c>
    </row>
    <row r="68" spans="1:11" ht="15.75" customHeight="1">
      <c r="A68" s="322"/>
      <c r="B68" s="266">
        <v>2005</v>
      </c>
      <c r="C68" s="137">
        <v>13816</v>
      </c>
      <c r="D68" s="138">
        <v>4211</v>
      </c>
      <c r="E68" s="143">
        <v>403734</v>
      </c>
      <c r="F68" s="140">
        <v>0.444</v>
      </c>
      <c r="G68" s="141">
        <v>1</v>
      </c>
      <c r="H68" s="141">
        <v>13</v>
      </c>
      <c r="I68" s="142">
        <v>1388722</v>
      </c>
      <c r="J68" s="96">
        <v>110599</v>
      </c>
      <c r="K68" s="142">
        <v>32650</v>
      </c>
    </row>
    <row r="69" spans="1:11" ht="15.75" customHeight="1">
      <c r="A69" s="323"/>
      <c r="B69" s="267">
        <v>2006</v>
      </c>
      <c r="C69" s="144">
        <v>12821</v>
      </c>
      <c r="D69" s="145">
        <v>6993</v>
      </c>
      <c r="E69" s="146">
        <v>421645</v>
      </c>
      <c r="F69" s="147">
        <v>0.477</v>
      </c>
      <c r="G69" s="148">
        <v>1.7</v>
      </c>
      <c r="H69" s="148">
        <v>14.4</v>
      </c>
      <c r="I69" s="149">
        <v>1397344</v>
      </c>
      <c r="J69" s="98">
        <v>114022</v>
      </c>
      <c r="K69" s="149">
        <v>31802</v>
      </c>
    </row>
    <row r="70" spans="1:11" ht="15.75" customHeight="1">
      <c r="A70" s="321" t="s">
        <v>48</v>
      </c>
      <c r="B70" s="265">
        <v>2002</v>
      </c>
      <c r="C70" s="131">
        <v>21543</v>
      </c>
      <c r="D70" s="132">
        <v>5946</v>
      </c>
      <c r="E70" s="133">
        <v>627663</v>
      </c>
      <c r="F70" s="134">
        <v>0.628</v>
      </c>
      <c r="G70" s="135">
        <v>0.9</v>
      </c>
      <c r="H70" s="135"/>
      <c r="I70" s="136">
        <v>2091612</v>
      </c>
      <c r="J70" s="91">
        <v>105108</v>
      </c>
      <c r="K70" s="136">
        <v>52173</v>
      </c>
    </row>
    <row r="71" spans="1:11" ht="15.75" customHeight="1">
      <c r="A71" s="322"/>
      <c r="B71" s="266">
        <v>2003</v>
      </c>
      <c r="C71" s="137">
        <v>24035</v>
      </c>
      <c r="D71" s="138">
        <v>5045</v>
      </c>
      <c r="E71" s="143">
        <v>590646</v>
      </c>
      <c r="F71" s="140">
        <v>0.624</v>
      </c>
      <c r="G71" s="141">
        <v>0.9</v>
      </c>
      <c r="H71" s="141"/>
      <c r="I71" s="142">
        <v>2148930</v>
      </c>
      <c r="J71" s="96">
        <v>108532</v>
      </c>
      <c r="K71" s="142">
        <v>54546</v>
      </c>
    </row>
    <row r="72" spans="1:11" ht="15.75" customHeight="1">
      <c r="A72" s="322"/>
      <c r="B72" s="266">
        <v>2004</v>
      </c>
      <c r="C72" s="137">
        <v>16446</v>
      </c>
      <c r="D72" s="138">
        <v>4660</v>
      </c>
      <c r="E72" s="143">
        <v>595293</v>
      </c>
      <c r="F72" s="140">
        <v>0.637</v>
      </c>
      <c r="G72" s="141">
        <v>0.8</v>
      </c>
      <c r="H72" s="141"/>
      <c r="I72" s="142">
        <v>2191526</v>
      </c>
      <c r="J72" s="96">
        <v>98457</v>
      </c>
      <c r="K72" s="142">
        <v>49084</v>
      </c>
    </row>
    <row r="73" spans="1:11" ht="15.75" customHeight="1">
      <c r="A73" s="322"/>
      <c r="B73" s="266">
        <v>2005</v>
      </c>
      <c r="C73" s="137">
        <v>15128</v>
      </c>
      <c r="D73" s="138">
        <v>4383</v>
      </c>
      <c r="E73" s="143">
        <v>621748</v>
      </c>
      <c r="F73" s="140">
        <v>0.653</v>
      </c>
      <c r="G73" s="141">
        <v>0.7</v>
      </c>
      <c r="H73" s="141">
        <v>12.9</v>
      </c>
      <c r="I73" s="142">
        <v>2201981</v>
      </c>
      <c r="J73" s="96">
        <v>94077</v>
      </c>
      <c r="K73" s="142">
        <v>45431</v>
      </c>
    </row>
    <row r="74" spans="1:11" ht="15.75" customHeight="1">
      <c r="A74" s="323"/>
      <c r="B74" s="267">
        <v>2006</v>
      </c>
      <c r="C74" s="144">
        <v>15662</v>
      </c>
      <c r="D74" s="145">
        <v>7167</v>
      </c>
      <c r="E74" s="146">
        <v>662600</v>
      </c>
      <c r="F74" s="147">
        <v>0.696</v>
      </c>
      <c r="G74" s="148">
        <v>1.082</v>
      </c>
      <c r="H74" s="148">
        <v>12.4</v>
      </c>
      <c r="I74" s="149">
        <v>2203517</v>
      </c>
      <c r="J74" s="98">
        <v>96250</v>
      </c>
      <c r="K74" s="149">
        <v>46231</v>
      </c>
    </row>
    <row r="75" spans="1:11" ht="15.75" customHeight="1">
      <c r="A75" s="321" t="s">
        <v>36</v>
      </c>
      <c r="B75" s="265">
        <v>2002</v>
      </c>
      <c r="C75" s="137">
        <v>19636</v>
      </c>
      <c r="D75" s="138">
        <v>1049</v>
      </c>
      <c r="E75" s="143">
        <v>1069031</v>
      </c>
      <c r="F75" s="140">
        <v>0.84</v>
      </c>
      <c r="G75" s="141">
        <v>0.1</v>
      </c>
      <c r="H75" s="141"/>
      <c r="I75" s="142">
        <v>3420170</v>
      </c>
      <c r="J75" s="96">
        <v>63350</v>
      </c>
      <c r="K75" s="142">
        <v>78</v>
      </c>
    </row>
    <row r="76" spans="1:11" ht="15.75" customHeight="1">
      <c r="A76" s="322"/>
      <c r="B76" s="266">
        <v>2003</v>
      </c>
      <c r="C76" s="137">
        <v>24290</v>
      </c>
      <c r="D76" s="138">
        <v>1806</v>
      </c>
      <c r="E76" s="143">
        <v>1009338</v>
      </c>
      <c r="F76" s="140">
        <v>0.856</v>
      </c>
      <c r="G76" s="141">
        <v>0.2</v>
      </c>
      <c r="H76" s="141"/>
      <c r="I76" s="142">
        <v>3613482</v>
      </c>
      <c r="J76" s="96">
        <v>57861</v>
      </c>
      <c r="K76" s="142">
        <v>78</v>
      </c>
    </row>
    <row r="77" spans="1:11" ht="15.75" customHeight="1">
      <c r="A77" s="322"/>
      <c r="B77" s="266">
        <v>2004</v>
      </c>
      <c r="C77" s="137">
        <v>12922</v>
      </c>
      <c r="D77" s="138">
        <v>1350</v>
      </c>
      <c r="E77" s="143">
        <v>1027541</v>
      </c>
      <c r="F77" s="140">
        <v>0.876</v>
      </c>
      <c r="G77" s="141">
        <v>0.1</v>
      </c>
      <c r="H77" s="141"/>
      <c r="I77" s="142">
        <v>3772240</v>
      </c>
      <c r="J77" s="96">
        <v>52832</v>
      </c>
      <c r="K77" s="142">
        <v>78</v>
      </c>
    </row>
    <row r="78" spans="1:11" ht="15.75" customHeight="1">
      <c r="A78" s="322"/>
      <c r="B78" s="266">
        <v>2005</v>
      </c>
      <c r="C78" s="137">
        <v>12277</v>
      </c>
      <c r="D78" s="138">
        <v>726</v>
      </c>
      <c r="E78" s="143">
        <v>1088419</v>
      </c>
      <c r="F78" s="140">
        <v>0.892</v>
      </c>
      <c r="G78" s="141">
        <v>0.1</v>
      </c>
      <c r="H78" s="141">
        <v>12.3</v>
      </c>
      <c r="I78" s="142">
        <v>3818734</v>
      </c>
      <c r="J78" s="96">
        <v>51439</v>
      </c>
      <c r="K78" s="142">
        <v>78</v>
      </c>
    </row>
    <row r="79" spans="1:11" ht="15.75" customHeight="1">
      <c r="A79" s="323"/>
      <c r="B79" s="267">
        <v>2006</v>
      </c>
      <c r="C79" s="144">
        <v>10956</v>
      </c>
      <c r="D79" s="145">
        <v>5123</v>
      </c>
      <c r="E79" s="146">
        <v>1213864</v>
      </c>
      <c r="F79" s="147">
        <v>0.943</v>
      </c>
      <c r="G79" s="148">
        <v>0.4</v>
      </c>
      <c r="H79" s="148">
        <v>12.4</v>
      </c>
      <c r="I79" s="149">
        <v>3804839</v>
      </c>
      <c r="J79" s="98">
        <v>75263</v>
      </c>
      <c r="K79" s="149">
        <v>13394</v>
      </c>
    </row>
    <row r="80" spans="1:11" ht="15.75" customHeight="1">
      <c r="A80" s="321" t="s">
        <v>63</v>
      </c>
      <c r="B80" s="265">
        <v>2002</v>
      </c>
      <c r="C80" s="131">
        <v>5476</v>
      </c>
      <c r="D80" s="132">
        <v>198</v>
      </c>
      <c r="E80" s="133">
        <v>444926</v>
      </c>
      <c r="F80" s="134">
        <v>0.499</v>
      </c>
      <c r="G80" s="135">
        <v>0</v>
      </c>
      <c r="H80" s="135"/>
      <c r="I80" s="136">
        <v>1170344</v>
      </c>
      <c r="J80" s="91">
        <v>44377</v>
      </c>
      <c r="K80" s="136">
        <v>14086</v>
      </c>
    </row>
    <row r="81" spans="1:11" ht="15.75" customHeight="1">
      <c r="A81" s="322"/>
      <c r="B81" s="266">
        <v>2003</v>
      </c>
      <c r="C81" s="137">
        <v>7162</v>
      </c>
      <c r="D81" s="138">
        <v>288</v>
      </c>
      <c r="E81" s="143">
        <v>408939</v>
      </c>
      <c r="F81" s="140">
        <v>0.488</v>
      </c>
      <c r="G81" s="141">
        <v>0.07</v>
      </c>
      <c r="H81" s="141"/>
      <c r="I81" s="142">
        <v>1232466</v>
      </c>
      <c r="J81" s="96">
        <v>45270</v>
      </c>
      <c r="K81" s="142">
        <v>17686</v>
      </c>
    </row>
    <row r="82" spans="1:11" ht="15.75" customHeight="1">
      <c r="A82" s="322"/>
      <c r="B82" s="266">
        <v>2004</v>
      </c>
      <c r="C82" s="137">
        <v>6845</v>
      </c>
      <c r="D82" s="138">
        <v>350</v>
      </c>
      <c r="E82" s="143">
        <v>407518</v>
      </c>
      <c r="F82" s="140">
        <v>0.48</v>
      </c>
      <c r="G82" s="141">
        <v>0.1</v>
      </c>
      <c r="H82" s="141"/>
      <c r="I82" s="142">
        <v>1274680</v>
      </c>
      <c r="J82" s="96">
        <v>31603</v>
      </c>
      <c r="K82" s="142">
        <v>7606</v>
      </c>
    </row>
    <row r="83" spans="1:11" ht="15.75" customHeight="1">
      <c r="A83" s="322"/>
      <c r="B83" s="266">
        <v>2005</v>
      </c>
      <c r="C83" s="137">
        <v>9034</v>
      </c>
      <c r="D83" s="138">
        <v>475</v>
      </c>
      <c r="E83" s="143">
        <v>430850</v>
      </c>
      <c r="F83" s="140">
        <v>0.48</v>
      </c>
      <c r="G83" s="141">
        <v>0.1</v>
      </c>
      <c r="H83" s="141">
        <v>10.3</v>
      </c>
      <c r="I83" s="142">
        <v>1318765</v>
      </c>
      <c r="J83" s="96">
        <v>55545</v>
      </c>
      <c r="K83" s="142">
        <v>33607</v>
      </c>
    </row>
    <row r="84" spans="1:11" ht="15.75" customHeight="1">
      <c r="A84" s="323"/>
      <c r="B84" s="267">
        <v>2006</v>
      </c>
      <c r="C84" s="144">
        <v>5530</v>
      </c>
      <c r="D84" s="145">
        <v>638</v>
      </c>
      <c r="E84" s="146">
        <v>469960</v>
      </c>
      <c r="F84" s="147">
        <v>0.539</v>
      </c>
      <c r="G84" s="148">
        <v>0.1</v>
      </c>
      <c r="H84" s="148">
        <v>10.7</v>
      </c>
      <c r="I84" s="149">
        <v>1347122</v>
      </c>
      <c r="J84" s="98">
        <v>38987</v>
      </c>
      <c r="K84" s="149">
        <v>15056</v>
      </c>
    </row>
    <row r="85" spans="1:11" ht="15.75" customHeight="1">
      <c r="A85" s="321" t="s">
        <v>64</v>
      </c>
      <c r="B85" s="265">
        <v>2002</v>
      </c>
      <c r="C85" s="137">
        <v>-9634</v>
      </c>
      <c r="D85" s="138">
        <v>-36209</v>
      </c>
      <c r="E85" s="143">
        <v>1252548</v>
      </c>
      <c r="F85" s="140">
        <v>0.711</v>
      </c>
      <c r="G85" s="141">
        <v>-2.9</v>
      </c>
      <c r="H85" s="141"/>
      <c r="I85" s="142">
        <v>4134122</v>
      </c>
      <c r="J85" s="96">
        <v>219818</v>
      </c>
      <c r="K85" s="142">
        <v>20707</v>
      </c>
    </row>
    <row r="86" spans="1:11" ht="15.75" customHeight="1">
      <c r="A86" s="322"/>
      <c r="B86" s="266">
        <v>2003</v>
      </c>
      <c r="C86" s="137">
        <v>-1476</v>
      </c>
      <c r="D86" s="138">
        <v>-30592</v>
      </c>
      <c r="E86" s="143">
        <v>1170331</v>
      </c>
      <c r="F86" s="140">
        <v>0.698</v>
      </c>
      <c r="G86" s="141">
        <v>-2.6</v>
      </c>
      <c r="H86" s="141"/>
      <c r="I86" s="142">
        <v>4252011</v>
      </c>
      <c r="J86" s="96">
        <v>212807</v>
      </c>
      <c r="K86" s="142">
        <v>19903</v>
      </c>
    </row>
    <row r="87" spans="1:11" ht="15.75" customHeight="1">
      <c r="A87" s="322"/>
      <c r="B87" s="266">
        <v>2004</v>
      </c>
      <c r="C87" s="137">
        <v>-2707</v>
      </c>
      <c r="D87" s="138">
        <v>-23664</v>
      </c>
      <c r="E87" s="143">
        <v>1194429</v>
      </c>
      <c r="F87" s="140">
        <v>0.691</v>
      </c>
      <c r="G87" s="141">
        <v>-2</v>
      </c>
      <c r="H87" s="141"/>
      <c r="I87" s="142">
        <v>4325744</v>
      </c>
      <c r="J87" s="96">
        <v>199767</v>
      </c>
      <c r="K87" s="142">
        <v>15551</v>
      </c>
    </row>
    <row r="88" spans="1:11" ht="15.75" customHeight="1">
      <c r="A88" s="322"/>
      <c r="B88" s="266">
        <v>2005</v>
      </c>
      <c r="C88" s="137">
        <v>-3897</v>
      </c>
      <c r="D88" s="138">
        <v>-20273</v>
      </c>
      <c r="E88" s="143">
        <v>1299632</v>
      </c>
      <c r="F88" s="140">
        <v>0.709</v>
      </c>
      <c r="G88" s="141">
        <v>-1.6</v>
      </c>
      <c r="H88" s="141">
        <v>15.5</v>
      </c>
      <c r="I88" s="142">
        <v>4297239</v>
      </c>
      <c r="J88" s="96">
        <v>201324</v>
      </c>
      <c r="K88" s="142">
        <v>18996</v>
      </c>
    </row>
    <row r="89" spans="1:11" ht="15.75" customHeight="1">
      <c r="A89" s="323"/>
      <c r="B89" s="267">
        <v>2006</v>
      </c>
      <c r="C89" s="144">
        <v>5294</v>
      </c>
      <c r="D89" s="145">
        <v>-12669</v>
      </c>
      <c r="E89" s="146">
        <v>1403519</v>
      </c>
      <c r="F89" s="147">
        <v>0.745</v>
      </c>
      <c r="G89" s="148">
        <v>-0.9</v>
      </c>
      <c r="H89" s="148">
        <v>16.7</v>
      </c>
      <c r="I89" s="149">
        <v>4300461</v>
      </c>
      <c r="J89" s="98">
        <v>235723</v>
      </c>
      <c r="K89" s="149">
        <v>19197</v>
      </c>
    </row>
    <row r="90" spans="1:11" ht="15.75" customHeight="1">
      <c r="A90" s="321" t="s">
        <v>54</v>
      </c>
      <c r="B90" s="265">
        <v>2002</v>
      </c>
      <c r="C90" s="131">
        <v>15011</v>
      </c>
      <c r="D90" s="132">
        <v>1281</v>
      </c>
      <c r="E90" s="133">
        <v>894306</v>
      </c>
      <c r="F90" s="134">
        <v>0.489</v>
      </c>
      <c r="G90" s="135">
        <v>0.1</v>
      </c>
      <c r="H90" s="135"/>
      <c r="I90" s="136">
        <v>3092756</v>
      </c>
      <c r="J90" s="91">
        <v>137421</v>
      </c>
      <c r="K90" s="136">
        <v>6406</v>
      </c>
    </row>
    <row r="91" spans="1:11" ht="15.75" customHeight="1">
      <c r="A91" s="322"/>
      <c r="B91" s="266">
        <v>2003</v>
      </c>
      <c r="C91" s="137">
        <v>11521</v>
      </c>
      <c r="D91" s="138">
        <v>644</v>
      </c>
      <c r="E91" s="143">
        <v>848964</v>
      </c>
      <c r="F91" s="140">
        <v>0.47769</v>
      </c>
      <c r="G91" s="141">
        <v>0.1</v>
      </c>
      <c r="H91" s="141"/>
      <c r="I91" s="142">
        <v>3300271</v>
      </c>
      <c r="J91" s="96">
        <v>122492</v>
      </c>
      <c r="K91" s="164" t="s">
        <v>1</v>
      </c>
    </row>
    <row r="92" spans="1:11" ht="15.75" customHeight="1">
      <c r="A92" s="322"/>
      <c r="B92" s="266">
        <v>2004</v>
      </c>
      <c r="C92" s="137">
        <v>13927</v>
      </c>
      <c r="D92" s="138">
        <v>1015</v>
      </c>
      <c r="E92" s="143">
        <v>844950</v>
      </c>
      <c r="F92" s="140">
        <v>0.469</v>
      </c>
      <c r="G92" s="141">
        <v>0.1</v>
      </c>
      <c r="H92" s="141"/>
      <c r="I92" s="142">
        <v>3469379</v>
      </c>
      <c r="J92" s="96">
        <v>112351</v>
      </c>
      <c r="K92" s="164" t="s">
        <v>1</v>
      </c>
    </row>
    <row r="93" spans="1:11" ht="15.75" customHeight="1">
      <c r="A93" s="322"/>
      <c r="B93" s="266">
        <v>2005</v>
      </c>
      <c r="C93" s="137">
        <v>11243</v>
      </c>
      <c r="D93" s="138">
        <v>572</v>
      </c>
      <c r="E93" s="143">
        <v>908868</v>
      </c>
      <c r="F93" s="140">
        <v>0.487</v>
      </c>
      <c r="G93" s="141">
        <v>0.1</v>
      </c>
      <c r="H93" s="141">
        <v>19.6</v>
      </c>
      <c r="I93" s="142">
        <v>3572182</v>
      </c>
      <c r="J93" s="96">
        <v>95966</v>
      </c>
      <c r="K93" s="164" t="s">
        <v>1</v>
      </c>
    </row>
    <row r="94" spans="1:11" ht="15.75" customHeight="1">
      <c r="A94" s="323"/>
      <c r="B94" s="267">
        <v>2006</v>
      </c>
      <c r="C94" s="144">
        <v>9324</v>
      </c>
      <c r="D94" s="145">
        <v>180</v>
      </c>
      <c r="E94" s="146">
        <v>946126</v>
      </c>
      <c r="F94" s="147">
        <v>0.532</v>
      </c>
      <c r="G94" s="148">
        <v>0</v>
      </c>
      <c r="H94" s="148">
        <v>19.6</v>
      </c>
      <c r="I94" s="149">
        <v>3680175</v>
      </c>
      <c r="J94" s="98">
        <v>20013</v>
      </c>
      <c r="K94" s="235" t="s">
        <v>108</v>
      </c>
    </row>
    <row r="95" spans="1:11" ht="15.75" customHeight="1">
      <c r="A95" s="321" t="s">
        <v>51</v>
      </c>
      <c r="B95" s="265">
        <v>2002</v>
      </c>
      <c r="C95" s="137">
        <v>17401</v>
      </c>
      <c r="D95" s="138">
        <v>1371</v>
      </c>
      <c r="E95" s="143">
        <v>267798</v>
      </c>
      <c r="F95" s="140">
        <v>0.201</v>
      </c>
      <c r="G95" s="141">
        <v>0.5</v>
      </c>
      <c r="H95" s="141"/>
      <c r="I95" s="142">
        <v>983809</v>
      </c>
      <c r="J95" s="96">
        <v>121376</v>
      </c>
      <c r="K95" s="142">
        <v>72163</v>
      </c>
    </row>
    <row r="96" spans="1:11" ht="15.75" customHeight="1">
      <c r="A96" s="322"/>
      <c r="B96" s="266">
        <v>2003</v>
      </c>
      <c r="C96" s="137">
        <v>16584</v>
      </c>
      <c r="D96" s="138">
        <v>1911</v>
      </c>
      <c r="E96" s="143">
        <v>248866</v>
      </c>
      <c r="F96" s="140">
        <v>0.204</v>
      </c>
      <c r="G96" s="141">
        <v>0.8</v>
      </c>
      <c r="H96" s="141"/>
      <c r="I96" s="142">
        <v>1018993</v>
      </c>
      <c r="J96" s="96">
        <v>108790</v>
      </c>
      <c r="K96" s="142">
        <v>64481</v>
      </c>
    </row>
    <row r="97" spans="1:11" ht="15.75" customHeight="1">
      <c r="A97" s="322"/>
      <c r="B97" s="266">
        <v>2004</v>
      </c>
      <c r="C97" s="137">
        <v>10175</v>
      </c>
      <c r="D97" s="138">
        <v>1997</v>
      </c>
      <c r="E97" s="143">
        <v>239965</v>
      </c>
      <c r="F97" s="140">
        <v>0.203</v>
      </c>
      <c r="G97" s="141">
        <v>0.8</v>
      </c>
      <c r="H97" s="141"/>
      <c r="I97" s="142">
        <v>1049337</v>
      </c>
      <c r="J97" s="96">
        <v>99654</v>
      </c>
      <c r="K97" s="142">
        <v>63815</v>
      </c>
    </row>
    <row r="98" spans="1:11" ht="15.75" customHeight="1">
      <c r="A98" s="322"/>
      <c r="B98" s="266">
        <v>2005</v>
      </c>
      <c r="C98" s="137">
        <v>12666</v>
      </c>
      <c r="D98" s="138">
        <v>2311</v>
      </c>
      <c r="E98" s="143">
        <v>247201</v>
      </c>
      <c r="F98" s="140">
        <v>0.211</v>
      </c>
      <c r="G98" s="141">
        <v>0.9</v>
      </c>
      <c r="H98" s="141">
        <v>17.9</v>
      </c>
      <c r="I98" s="142">
        <v>1051767</v>
      </c>
      <c r="J98" s="96">
        <v>92227</v>
      </c>
      <c r="K98" s="142">
        <v>60936</v>
      </c>
    </row>
    <row r="99" spans="1:11" ht="15.75" customHeight="1">
      <c r="A99" s="323"/>
      <c r="B99" s="267">
        <v>2006</v>
      </c>
      <c r="C99" s="144">
        <v>14457</v>
      </c>
      <c r="D99" s="145">
        <v>4769</v>
      </c>
      <c r="E99" s="146">
        <v>254669</v>
      </c>
      <c r="F99" s="147">
        <v>0.227</v>
      </c>
      <c r="G99" s="148">
        <v>1.9</v>
      </c>
      <c r="H99" s="148">
        <v>18.1</v>
      </c>
      <c r="I99" s="149">
        <v>1037230</v>
      </c>
      <c r="J99" s="98">
        <v>85453</v>
      </c>
      <c r="K99" s="149">
        <v>55410</v>
      </c>
    </row>
    <row r="100" spans="1:11" ht="15.75" customHeight="1">
      <c r="A100" s="321" t="s">
        <v>38</v>
      </c>
      <c r="B100" s="265">
        <v>2002</v>
      </c>
      <c r="C100" s="152">
        <v>10680</v>
      </c>
      <c r="D100" s="132">
        <v>67</v>
      </c>
      <c r="E100" s="133">
        <v>393491</v>
      </c>
      <c r="F100" s="134">
        <v>0.392</v>
      </c>
      <c r="G100" s="135">
        <v>0</v>
      </c>
      <c r="H100" s="135"/>
      <c r="I100" s="136">
        <v>1132848</v>
      </c>
      <c r="J100" s="91">
        <v>52309</v>
      </c>
      <c r="K100" s="136">
        <v>67</v>
      </c>
    </row>
    <row r="101" spans="1:11" ht="15.75" customHeight="1">
      <c r="A101" s="322"/>
      <c r="B101" s="266">
        <v>2003</v>
      </c>
      <c r="C101" s="137">
        <v>8825</v>
      </c>
      <c r="D101" s="138">
        <v>83</v>
      </c>
      <c r="E101" s="143">
        <v>369589</v>
      </c>
      <c r="F101" s="140">
        <v>0.39</v>
      </c>
      <c r="G101" s="141">
        <v>0</v>
      </c>
      <c r="H101" s="141"/>
      <c r="I101" s="142">
        <v>1187001</v>
      </c>
      <c r="J101" s="96">
        <v>58539</v>
      </c>
      <c r="K101" s="142">
        <v>54</v>
      </c>
    </row>
    <row r="102" spans="1:11" ht="15.75" customHeight="1">
      <c r="A102" s="322"/>
      <c r="B102" s="266">
        <v>2004</v>
      </c>
      <c r="C102" s="137">
        <v>9406</v>
      </c>
      <c r="D102" s="138">
        <v>98</v>
      </c>
      <c r="E102" s="143">
        <v>359630</v>
      </c>
      <c r="F102" s="140">
        <v>0.4</v>
      </c>
      <c r="G102" s="141">
        <v>0</v>
      </c>
      <c r="H102" s="141"/>
      <c r="I102" s="142">
        <v>1207398</v>
      </c>
      <c r="J102" s="96">
        <v>76979</v>
      </c>
      <c r="K102" s="142">
        <v>40</v>
      </c>
    </row>
    <row r="103" spans="1:11" ht="15.75" customHeight="1">
      <c r="A103" s="322"/>
      <c r="B103" s="266">
        <v>2005</v>
      </c>
      <c r="C103" s="137">
        <v>8411</v>
      </c>
      <c r="D103" s="138">
        <v>84</v>
      </c>
      <c r="E103" s="143">
        <v>373442</v>
      </c>
      <c r="F103" s="140">
        <v>0.424</v>
      </c>
      <c r="G103" s="141">
        <v>0</v>
      </c>
      <c r="H103" s="141">
        <v>18.8</v>
      </c>
      <c r="I103" s="142">
        <v>1208729</v>
      </c>
      <c r="J103" s="96">
        <v>70994</v>
      </c>
      <c r="K103" s="142">
        <v>27</v>
      </c>
    </row>
    <row r="104" spans="1:11" ht="15.75" customHeight="1">
      <c r="A104" s="323"/>
      <c r="B104" s="266">
        <v>2006</v>
      </c>
      <c r="C104" s="137">
        <v>6898</v>
      </c>
      <c r="D104" s="138">
        <v>1129</v>
      </c>
      <c r="E104" s="143">
        <v>397833</v>
      </c>
      <c r="F104" s="140">
        <v>0.488</v>
      </c>
      <c r="G104" s="141">
        <v>0.3</v>
      </c>
      <c r="H104" s="141">
        <v>17.8</v>
      </c>
      <c r="I104" s="142">
        <v>1217096</v>
      </c>
      <c r="J104" s="96">
        <v>70300</v>
      </c>
      <c r="K104" s="142">
        <v>13</v>
      </c>
    </row>
    <row r="105" spans="1:11" ht="15.75" customHeight="1">
      <c r="A105" s="321" t="s">
        <v>43</v>
      </c>
      <c r="B105" s="265">
        <v>2002</v>
      </c>
      <c r="C105" s="152">
        <v>15716</v>
      </c>
      <c r="D105" s="132">
        <v>1839</v>
      </c>
      <c r="E105" s="133">
        <v>503503</v>
      </c>
      <c r="F105" s="134">
        <v>0.454</v>
      </c>
      <c r="G105" s="135">
        <v>0.4</v>
      </c>
      <c r="H105" s="135"/>
      <c r="I105" s="136">
        <v>1589208</v>
      </c>
      <c r="J105" s="91">
        <v>86257</v>
      </c>
      <c r="K105" s="136">
        <v>28162</v>
      </c>
    </row>
    <row r="106" spans="1:11" ht="15.75" customHeight="1">
      <c r="A106" s="322"/>
      <c r="B106" s="266">
        <v>2003</v>
      </c>
      <c r="C106" s="153">
        <v>13094</v>
      </c>
      <c r="D106" s="138">
        <v>1407</v>
      </c>
      <c r="E106" s="143">
        <v>475918</v>
      </c>
      <c r="F106" s="140">
        <v>0.451</v>
      </c>
      <c r="G106" s="141">
        <v>0.3</v>
      </c>
      <c r="H106" s="141"/>
      <c r="I106" s="142">
        <v>1677511</v>
      </c>
      <c r="J106" s="96">
        <v>84757</v>
      </c>
      <c r="K106" s="142">
        <v>28382</v>
      </c>
    </row>
    <row r="107" spans="1:11" ht="15.75" customHeight="1">
      <c r="A107" s="322"/>
      <c r="B107" s="266">
        <v>2004</v>
      </c>
      <c r="C107" s="153">
        <v>11334</v>
      </c>
      <c r="D107" s="138">
        <v>1170</v>
      </c>
      <c r="E107" s="143">
        <v>468946</v>
      </c>
      <c r="F107" s="140">
        <v>0.456</v>
      </c>
      <c r="G107" s="141">
        <v>0.2</v>
      </c>
      <c r="H107" s="141"/>
      <c r="I107" s="142">
        <v>1752646</v>
      </c>
      <c r="J107" s="96">
        <v>74050</v>
      </c>
      <c r="K107" s="142">
        <v>27293</v>
      </c>
    </row>
    <row r="108" spans="1:11" ht="15.75" customHeight="1">
      <c r="A108" s="322"/>
      <c r="B108" s="266">
        <v>2005</v>
      </c>
      <c r="C108" s="153">
        <v>10559</v>
      </c>
      <c r="D108" s="138">
        <v>1130</v>
      </c>
      <c r="E108" s="143">
        <v>497105</v>
      </c>
      <c r="F108" s="140">
        <v>0.483</v>
      </c>
      <c r="G108" s="141">
        <v>0.2</v>
      </c>
      <c r="H108" s="141">
        <v>16</v>
      </c>
      <c r="I108" s="142">
        <v>1802147</v>
      </c>
      <c r="J108" s="96">
        <v>92054</v>
      </c>
      <c r="K108" s="142">
        <v>24614</v>
      </c>
    </row>
    <row r="109" spans="1:11" ht="15.75" customHeight="1">
      <c r="A109" s="323"/>
      <c r="B109" s="267">
        <v>2006</v>
      </c>
      <c r="C109" s="144">
        <v>9465</v>
      </c>
      <c r="D109" s="145">
        <v>2818</v>
      </c>
      <c r="E109" s="146">
        <v>530908</v>
      </c>
      <c r="F109" s="147">
        <v>0.537</v>
      </c>
      <c r="G109" s="148">
        <v>0.5</v>
      </c>
      <c r="H109" s="148">
        <v>15.6</v>
      </c>
      <c r="I109" s="149">
        <v>1841118</v>
      </c>
      <c r="J109" s="98">
        <v>90897</v>
      </c>
      <c r="K109" s="149">
        <v>14236</v>
      </c>
    </row>
    <row r="110" spans="1:11" ht="15.75" customHeight="1">
      <c r="A110" s="321" t="s">
        <v>52</v>
      </c>
      <c r="B110" s="265">
        <v>2002</v>
      </c>
      <c r="C110" s="137">
        <v>27236</v>
      </c>
      <c r="D110" s="138">
        <v>1631</v>
      </c>
      <c r="E110" s="143">
        <v>756897</v>
      </c>
      <c r="F110" s="140">
        <v>0.513</v>
      </c>
      <c r="G110" s="141">
        <v>0.2</v>
      </c>
      <c r="H110" s="141"/>
      <c r="I110" s="136">
        <v>2139306</v>
      </c>
      <c r="J110" s="91">
        <v>121508</v>
      </c>
      <c r="K110" s="136">
        <v>63651</v>
      </c>
    </row>
    <row r="111" spans="1:11" ht="15.75" customHeight="1">
      <c r="A111" s="322"/>
      <c r="B111" s="266">
        <v>2003</v>
      </c>
      <c r="C111" s="137">
        <v>27689</v>
      </c>
      <c r="D111" s="138">
        <v>1609</v>
      </c>
      <c r="E111" s="143">
        <v>704570</v>
      </c>
      <c r="F111" s="140">
        <v>0.521</v>
      </c>
      <c r="G111" s="141">
        <v>0.2</v>
      </c>
      <c r="H111" s="141"/>
      <c r="I111" s="142">
        <v>2248420</v>
      </c>
      <c r="J111" s="96">
        <v>112276</v>
      </c>
      <c r="K111" s="142">
        <v>63448</v>
      </c>
    </row>
    <row r="112" spans="1:11" ht="15.75" customHeight="1">
      <c r="A112" s="322"/>
      <c r="B112" s="266">
        <v>2004</v>
      </c>
      <c r="C112" s="137">
        <v>37404</v>
      </c>
      <c r="D112" s="138">
        <v>1801</v>
      </c>
      <c r="E112" s="143">
        <v>710279</v>
      </c>
      <c r="F112" s="140">
        <v>0.522</v>
      </c>
      <c r="G112" s="141">
        <v>0.3</v>
      </c>
      <c r="H112" s="141"/>
      <c r="I112" s="142">
        <v>2350336</v>
      </c>
      <c r="J112" s="96">
        <v>101829</v>
      </c>
      <c r="K112" s="142">
        <v>59318</v>
      </c>
    </row>
    <row r="113" spans="1:11" ht="15.75" customHeight="1">
      <c r="A113" s="322"/>
      <c r="B113" s="266">
        <v>2005</v>
      </c>
      <c r="C113" s="153">
        <v>36520</v>
      </c>
      <c r="D113" s="138">
        <v>1767</v>
      </c>
      <c r="E113" s="143">
        <v>765709</v>
      </c>
      <c r="F113" s="140">
        <v>0.545</v>
      </c>
      <c r="G113" s="141">
        <v>0.2</v>
      </c>
      <c r="H113" s="141">
        <v>13.7</v>
      </c>
      <c r="I113" s="142">
        <v>2413445</v>
      </c>
      <c r="J113" s="96">
        <v>87879</v>
      </c>
      <c r="K113" s="142">
        <v>49177</v>
      </c>
    </row>
    <row r="114" spans="1:11" ht="15.75" customHeight="1">
      <c r="A114" s="323"/>
      <c r="B114" s="267">
        <v>2006</v>
      </c>
      <c r="C114" s="144">
        <v>30285</v>
      </c>
      <c r="D114" s="145">
        <v>1910</v>
      </c>
      <c r="E114" s="154">
        <v>820500</v>
      </c>
      <c r="F114" s="147">
        <v>0.578</v>
      </c>
      <c r="G114" s="148">
        <v>0.2</v>
      </c>
      <c r="H114" s="148">
        <v>13.8</v>
      </c>
      <c r="I114" s="149">
        <v>2484147</v>
      </c>
      <c r="J114" s="98">
        <v>89878</v>
      </c>
      <c r="K114" s="149">
        <v>47842</v>
      </c>
    </row>
    <row r="115" spans="1:11" ht="15.75" customHeight="1">
      <c r="A115" s="321" t="s">
        <v>41</v>
      </c>
      <c r="B115" s="265">
        <v>2002</v>
      </c>
      <c r="C115" s="131">
        <v>29363</v>
      </c>
      <c r="D115" s="132">
        <v>6073</v>
      </c>
      <c r="E115" s="133">
        <v>399473</v>
      </c>
      <c r="F115" s="134">
        <v>0.308</v>
      </c>
      <c r="G115" s="135">
        <v>1.5</v>
      </c>
      <c r="H115" s="135"/>
      <c r="I115" s="136">
        <v>1289648</v>
      </c>
      <c r="J115" s="91">
        <v>47771</v>
      </c>
      <c r="K115" s="136">
        <v>22983</v>
      </c>
    </row>
    <row r="116" spans="1:11" ht="15.75" customHeight="1">
      <c r="A116" s="322"/>
      <c r="B116" s="266">
        <v>2003</v>
      </c>
      <c r="C116" s="137">
        <v>25634</v>
      </c>
      <c r="D116" s="138">
        <v>3814</v>
      </c>
      <c r="E116" s="143">
        <v>376873</v>
      </c>
      <c r="F116" s="140">
        <v>0.307</v>
      </c>
      <c r="G116" s="141">
        <v>1</v>
      </c>
      <c r="H116" s="141"/>
      <c r="I116" s="142">
        <v>1315563</v>
      </c>
      <c r="J116" s="96">
        <v>57346</v>
      </c>
      <c r="K116" s="142">
        <v>35277</v>
      </c>
    </row>
    <row r="117" spans="1:11" ht="15.75" customHeight="1">
      <c r="A117" s="322"/>
      <c r="B117" s="266">
        <v>2004</v>
      </c>
      <c r="C117" s="137">
        <v>21756</v>
      </c>
      <c r="D117" s="138">
        <v>5482</v>
      </c>
      <c r="E117" s="143">
        <v>366025</v>
      </c>
      <c r="F117" s="140">
        <v>0.312</v>
      </c>
      <c r="G117" s="141">
        <v>1.5</v>
      </c>
      <c r="H117" s="141"/>
      <c r="I117" s="142">
        <v>1324896</v>
      </c>
      <c r="J117" s="96">
        <v>54675</v>
      </c>
      <c r="K117" s="142">
        <v>37300</v>
      </c>
    </row>
    <row r="118" spans="1:11" ht="15.75" customHeight="1">
      <c r="A118" s="322"/>
      <c r="B118" s="266">
        <v>2005</v>
      </c>
      <c r="C118" s="137">
        <v>16739</v>
      </c>
      <c r="D118" s="138">
        <v>3189</v>
      </c>
      <c r="E118" s="143">
        <v>382690</v>
      </c>
      <c r="F118" s="140">
        <v>0.335</v>
      </c>
      <c r="G118" s="141">
        <v>0.8</v>
      </c>
      <c r="H118" s="141">
        <v>14.8</v>
      </c>
      <c r="I118" s="142">
        <v>1338556</v>
      </c>
      <c r="J118" s="96">
        <v>56727</v>
      </c>
      <c r="K118" s="142">
        <v>36381</v>
      </c>
    </row>
    <row r="119" spans="1:11" ht="15.75" customHeight="1">
      <c r="A119" s="323"/>
      <c r="B119" s="267">
        <v>2006</v>
      </c>
      <c r="C119" s="144">
        <v>19586</v>
      </c>
      <c r="D119" s="145">
        <v>9374</v>
      </c>
      <c r="E119" s="146">
        <v>396667</v>
      </c>
      <c r="F119" s="147">
        <v>0.365</v>
      </c>
      <c r="G119" s="148">
        <v>2.4</v>
      </c>
      <c r="H119" s="148">
        <v>13.4</v>
      </c>
      <c r="I119" s="149">
        <v>1349340</v>
      </c>
      <c r="J119" s="98">
        <v>63917</v>
      </c>
      <c r="K119" s="149">
        <v>30363</v>
      </c>
    </row>
    <row r="120" spans="1:11" ht="15.75" customHeight="1">
      <c r="A120" s="321" t="s">
        <v>65</v>
      </c>
      <c r="B120" s="265">
        <v>2002</v>
      </c>
      <c r="C120" s="131">
        <v>16321</v>
      </c>
      <c r="D120" s="132">
        <v>433</v>
      </c>
      <c r="E120" s="133">
        <v>313465</v>
      </c>
      <c r="F120" s="134">
        <v>0.271</v>
      </c>
      <c r="G120" s="135">
        <v>0.1</v>
      </c>
      <c r="H120" s="135"/>
      <c r="I120" s="136">
        <v>969226</v>
      </c>
      <c r="J120" s="91">
        <v>75149</v>
      </c>
      <c r="K120" s="136">
        <v>43637</v>
      </c>
    </row>
    <row r="121" spans="1:11" ht="15.75" customHeight="1">
      <c r="A121" s="322"/>
      <c r="B121" s="266">
        <v>2003</v>
      </c>
      <c r="C121" s="137">
        <v>16402</v>
      </c>
      <c r="D121" s="138">
        <v>379</v>
      </c>
      <c r="E121" s="143">
        <v>291633</v>
      </c>
      <c r="F121" s="140">
        <v>0.273</v>
      </c>
      <c r="G121" s="141">
        <v>0.1</v>
      </c>
      <c r="H121" s="141"/>
      <c r="I121" s="142">
        <v>974396</v>
      </c>
      <c r="J121" s="96">
        <v>68389</v>
      </c>
      <c r="K121" s="142">
        <v>34230</v>
      </c>
    </row>
    <row r="122" spans="1:11" ht="15.75" customHeight="1">
      <c r="A122" s="322"/>
      <c r="B122" s="266">
        <v>2004</v>
      </c>
      <c r="C122" s="137">
        <v>16793</v>
      </c>
      <c r="D122" s="138">
        <v>535</v>
      </c>
      <c r="E122" s="143">
        <v>281093</v>
      </c>
      <c r="F122" s="140">
        <v>0.276</v>
      </c>
      <c r="G122" s="141">
        <v>0.2</v>
      </c>
      <c r="H122" s="141"/>
      <c r="I122" s="142">
        <v>987007</v>
      </c>
      <c r="J122" s="96">
        <v>71679</v>
      </c>
      <c r="K122" s="142">
        <v>36284</v>
      </c>
    </row>
    <row r="123" spans="1:11" ht="15.75" customHeight="1">
      <c r="A123" s="322"/>
      <c r="B123" s="266">
        <v>2005</v>
      </c>
      <c r="C123" s="137">
        <v>17912</v>
      </c>
      <c r="D123" s="138">
        <v>714</v>
      </c>
      <c r="E123" s="143">
        <v>291236</v>
      </c>
      <c r="F123" s="140">
        <v>0.296</v>
      </c>
      <c r="G123" s="141">
        <v>0.2</v>
      </c>
      <c r="H123" s="141">
        <v>14</v>
      </c>
      <c r="I123" s="142">
        <v>990948</v>
      </c>
      <c r="J123" s="96">
        <v>73709</v>
      </c>
      <c r="K123" s="142">
        <v>36434</v>
      </c>
    </row>
    <row r="124" spans="1:11" ht="15.75" customHeight="1">
      <c r="A124" s="323"/>
      <c r="B124" s="267">
        <v>2006</v>
      </c>
      <c r="C124" s="144">
        <v>15583</v>
      </c>
      <c r="D124" s="145">
        <v>2581</v>
      </c>
      <c r="E124" s="146">
        <v>302373</v>
      </c>
      <c r="F124" s="147">
        <v>0.329</v>
      </c>
      <c r="G124" s="148">
        <v>0.9</v>
      </c>
      <c r="H124" s="148">
        <v>11.8</v>
      </c>
      <c r="I124" s="149">
        <v>990337</v>
      </c>
      <c r="J124" s="98">
        <v>73660</v>
      </c>
      <c r="K124" s="149">
        <v>36644</v>
      </c>
    </row>
    <row r="125" spans="1:11" ht="15.75" customHeight="1">
      <c r="A125" s="321" t="s">
        <v>35</v>
      </c>
      <c r="B125" s="268">
        <v>2002</v>
      </c>
      <c r="C125" s="137">
        <v>21665</v>
      </c>
      <c r="D125" s="138">
        <v>784</v>
      </c>
      <c r="E125" s="143">
        <v>441002</v>
      </c>
      <c r="F125" s="140">
        <v>0.266</v>
      </c>
      <c r="G125" s="141">
        <v>0.2</v>
      </c>
      <c r="H125" s="141"/>
      <c r="I125" s="142">
        <v>1548112</v>
      </c>
      <c r="J125" s="96">
        <v>64717</v>
      </c>
      <c r="K125" s="142">
        <v>28107</v>
      </c>
    </row>
    <row r="126" spans="1:11" ht="15.75" customHeight="1">
      <c r="A126" s="322"/>
      <c r="B126" s="266">
        <v>2003</v>
      </c>
      <c r="C126" s="137">
        <v>20178</v>
      </c>
      <c r="D126" s="138">
        <v>1132</v>
      </c>
      <c r="E126" s="143">
        <v>423114</v>
      </c>
      <c r="F126" s="140">
        <v>0.264</v>
      </c>
      <c r="G126" s="141">
        <v>0.3</v>
      </c>
      <c r="H126" s="141"/>
      <c r="I126" s="142">
        <v>1596715</v>
      </c>
      <c r="J126" s="96">
        <v>64233</v>
      </c>
      <c r="K126" s="142">
        <v>29791</v>
      </c>
    </row>
    <row r="127" spans="1:11" ht="15.75" customHeight="1">
      <c r="A127" s="322"/>
      <c r="B127" s="266">
        <v>2004</v>
      </c>
      <c r="C127" s="137">
        <v>19478</v>
      </c>
      <c r="D127" s="138">
        <v>4017</v>
      </c>
      <c r="E127" s="143">
        <v>407903</v>
      </c>
      <c r="F127" s="140">
        <v>0.264</v>
      </c>
      <c r="G127" s="141">
        <v>1</v>
      </c>
      <c r="H127" s="141"/>
      <c r="I127" s="142">
        <v>1619478</v>
      </c>
      <c r="J127" s="96">
        <v>54469</v>
      </c>
      <c r="K127" s="142">
        <v>22958</v>
      </c>
    </row>
    <row r="128" spans="1:11" ht="15.75" customHeight="1">
      <c r="A128" s="322"/>
      <c r="B128" s="266">
        <v>2005</v>
      </c>
      <c r="C128" s="137">
        <v>17378</v>
      </c>
      <c r="D128" s="138">
        <v>3645</v>
      </c>
      <c r="E128" s="143">
        <v>423112</v>
      </c>
      <c r="F128" s="140">
        <v>0.271</v>
      </c>
      <c r="G128" s="141">
        <v>0.9</v>
      </c>
      <c r="H128" s="141">
        <v>15.9</v>
      </c>
      <c r="I128" s="142">
        <v>1624233</v>
      </c>
      <c r="J128" s="96">
        <v>53846</v>
      </c>
      <c r="K128" s="142">
        <v>22274</v>
      </c>
    </row>
    <row r="129" spans="1:11" ht="15.75" customHeight="1">
      <c r="A129" s="323"/>
      <c r="B129" s="267">
        <v>2006</v>
      </c>
      <c r="C129" s="144">
        <v>10687</v>
      </c>
      <c r="D129" s="145">
        <v>4690</v>
      </c>
      <c r="E129" s="146">
        <v>436866</v>
      </c>
      <c r="F129" s="147">
        <v>0.295</v>
      </c>
      <c r="G129" s="148">
        <v>1.1</v>
      </c>
      <c r="H129" s="148">
        <v>15.2</v>
      </c>
      <c r="I129" s="149">
        <v>1621916</v>
      </c>
      <c r="J129" s="98">
        <v>45432</v>
      </c>
      <c r="K129" s="149">
        <v>16610</v>
      </c>
    </row>
    <row r="130" spans="1:11" ht="15.75">
      <c r="A130" s="318" t="s">
        <v>102</v>
      </c>
      <c r="B130" s="233">
        <v>2004</v>
      </c>
      <c r="C130" s="137">
        <v>8183</v>
      </c>
      <c r="D130" s="138">
        <v>1949</v>
      </c>
      <c r="E130" s="143">
        <v>422781</v>
      </c>
      <c r="F130" s="140">
        <v>0.637</v>
      </c>
      <c r="G130" s="141">
        <v>0.5</v>
      </c>
      <c r="H130" s="141"/>
      <c r="I130" s="142">
        <v>1068239</v>
      </c>
      <c r="J130" s="96">
        <v>61074</v>
      </c>
      <c r="K130" s="142">
        <v>14810</v>
      </c>
    </row>
    <row r="131" spans="1:11" ht="15.75">
      <c r="A131" s="319"/>
      <c r="B131" s="234">
        <v>2003</v>
      </c>
      <c r="C131" s="137">
        <v>7202</v>
      </c>
      <c r="D131" s="138">
        <v>2528</v>
      </c>
      <c r="E131" s="143">
        <v>402755</v>
      </c>
      <c r="F131" s="140">
        <v>0.649</v>
      </c>
      <c r="G131" s="141">
        <v>0.6</v>
      </c>
      <c r="H131" s="141"/>
      <c r="I131" s="142">
        <v>1075650</v>
      </c>
      <c r="J131" s="96">
        <v>57345</v>
      </c>
      <c r="K131" s="142">
        <v>10522</v>
      </c>
    </row>
    <row r="132" spans="1:11" ht="15.75">
      <c r="A132" s="319"/>
      <c r="B132" s="234">
        <v>2004</v>
      </c>
      <c r="C132" s="137">
        <v>3921</v>
      </c>
      <c r="D132" s="138">
        <v>705</v>
      </c>
      <c r="E132" s="143">
        <v>404542</v>
      </c>
      <c r="F132" s="140">
        <v>0.659</v>
      </c>
      <c r="G132" s="141">
        <v>0.2</v>
      </c>
      <c r="H132" s="141"/>
      <c r="I132" s="142">
        <v>1063820</v>
      </c>
      <c r="J132" s="96">
        <v>53180</v>
      </c>
      <c r="K132" s="142">
        <v>6736</v>
      </c>
    </row>
    <row r="133" spans="1:11" ht="15.75">
      <c r="A133" s="319"/>
      <c r="B133" s="234">
        <v>2005</v>
      </c>
      <c r="C133" s="153">
        <v>3777</v>
      </c>
      <c r="D133" s="138">
        <v>1251</v>
      </c>
      <c r="E133" s="143">
        <v>403994</v>
      </c>
      <c r="F133" s="140">
        <v>0.666</v>
      </c>
      <c r="G133" s="141">
        <v>0.3</v>
      </c>
      <c r="H133" s="141">
        <v>14</v>
      </c>
      <c r="I133" s="142">
        <v>1042754</v>
      </c>
      <c r="J133" s="96">
        <v>51972</v>
      </c>
      <c r="K133" s="142">
        <v>5250</v>
      </c>
    </row>
    <row r="134" spans="1:11" ht="15.75">
      <c r="A134" s="320"/>
      <c r="B134" s="232">
        <v>2006</v>
      </c>
      <c r="C134" s="155">
        <v>4403</v>
      </c>
      <c r="D134" s="145">
        <v>2567</v>
      </c>
      <c r="E134" s="146">
        <v>408717</v>
      </c>
      <c r="F134" s="147">
        <v>0.671</v>
      </c>
      <c r="G134" s="148">
        <v>0.6</v>
      </c>
      <c r="H134" s="148">
        <v>14.5</v>
      </c>
      <c r="I134" s="149">
        <v>1008702</v>
      </c>
      <c r="J134" s="98">
        <v>51297</v>
      </c>
      <c r="K134" s="149">
        <v>4081</v>
      </c>
    </row>
    <row r="135" spans="1:11" ht="15.75">
      <c r="A135" s="318" t="s">
        <v>75</v>
      </c>
      <c r="B135" s="233">
        <v>2004</v>
      </c>
      <c r="C135" s="153">
        <v>8944</v>
      </c>
      <c r="D135" s="138">
        <v>356</v>
      </c>
      <c r="E135" s="143">
        <v>233336</v>
      </c>
      <c r="F135" s="140">
        <v>0.801</v>
      </c>
      <c r="G135" s="141">
        <v>0.2</v>
      </c>
      <c r="H135" s="141"/>
      <c r="I135" s="142">
        <v>684454</v>
      </c>
      <c r="J135" s="96">
        <v>106152</v>
      </c>
      <c r="K135" s="142">
        <v>11776</v>
      </c>
    </row>
    <row r="136" spans="1:11" ht="15.75">
      <c r="A136" s="319"/>
      <c r="B136" s="234">
        <v>2003</v>
      </c>
      <c r="C136" s="153">
        <v>6418</v>
      </c>
      <c r="D136" s="138">
        <v>357</v>
      </c>
      <c r="E136" s="143">
        <v>218858</v>
      </c>
      <c r="F136" s="140">
        <v>0.806</v>
      </c>
      <c r="G136" s="141">
        <v>0.2</v>
      </c>
      <c r="H136" s="141"/>
      <c r="I136" s="142">
        <v>701570</v>
      </c>
      <c r="J136" s="96">
        <v>104005</v>
      </c>
      <c r="K136" s="142">
        <v>10492</v>
      </c>
    </row>
    <row r="137" spans="1:11" ht="15.75">
      <c r="A137" s="319"/>
      <c r="B137" s="234">
        <v>2004</v>
      </c>
      <c r="C137" s="153">
        <v>7169</v>
      </c>
      <c r="D137" s="138">
        <v>552</v>
      </c>
      <c r="E137" s="143">
        <v>216678</v>
      </c>
      <c r="F137" s="140">
        <v>0.815</v>
      </c>
      <c r="G137" s="141">
        <v>0.3</v>
      </c>
      <c r="H137" s="141"/>
      <c r="I137" s="142">
        <v>712773</v>
      </c>
      <c r="J137" s="96">
        <v>107685</v>
      </c>
      <c r="K137" s="142">
        <v>10547</v>
      </c>
    </row>
    <row r="138" spans="1:11" ht="15.75">
      <c r="A138" s="319"/>
      <c r="B138" s="234">
        <v>2005</v>
      </c>
      <c r="C138" s="153">
        <v>7958</v>
      </c>
      <c r="D138" s="138">
        <v>403</v>
      </c>
      <c r="E138" s="143">
        <v>217156</v>
      </c>
      <c r="F138" s="140">
        <v>0.815</v>
      </c>
      <c r="G138" s="141">
        <v>0.2</v>
      </c>
      <c r="H138" s="141">
        <v>18.9</v>
      </c>
      <c r="I138" s="142">
        <v>707344</v>
      </c>
      <c r="J138" s="96">
        <v>105020</v>
      </c>
      <c r="K138" s="142">
        <v>7048</v>
      </c>
    </row>
    <row r="139" spans="1:11" ht="15.75">
      <c r="A139" s="320"/>
      <c r="B139" s="232">
        <v>2006</v>
      </c>
      <c r="C139" s="155">
        <v>5466</v>
      </c>
      <c r="D139" s="145">
        <v>383</v>
      </c>
      <c r="E139" s="146">
        <v>218034</v>
      </c>
      <c r="F139" s="147">
        <v>0.822</v>
      </c>
      <c r="G139" s="148">
        <v>0.2</v>
      </c>
      <c r="H139" s="148">
        <v>17.7</v>
      </c>
      <c r="I139" s="149">
        <v>710737</v>
      </c>
      <c r="J139" s="98">
        <v>104187</v>
      </c>
      <c r="K139" s="149">
        <v>7090</v>
      </c>
    </row>
    <row r="140" spans="1:11" ht="15.75">
      <c r="A140" s="318" t="s">
        <v>103</v>
      </c>
      <c r="B140" s="233">
        <v>2004</v>
      </c>
      <c r="C140" s="159">
        <v>7153</v>
      </c>
      <c r="D140" s="160">
        <v>1591</v>
      </c>
      <c r="E140" s="161">
        <v>187674</v>
      </c>
      <c r="F140" s="162">
        <v>0.999</v>
      </c>
      <c r="G140" s="163">
        <v>0.8</v>
      </c>
      <c r="H140" s="163"/>
      <c r="I140" s="164">
        <v>250154</v>
      </c>
      <c r="J140" s="96">
        <v>23360</v>
      </c>
      <c r="K140" s="142">
        <v>2480</v>
      </c>
    </row>
    <row r="141" spans="1:11" ht="15.75">
      <c r="A141" s="319"/>
      <c r="B141" s="234">
        <v>2003</v>
      </c>
      <c r="C141" s="153">
        <v>17043</v>
      </c>
      <c r="D141" s="138">
        <v>8346</v>
      </c>
      <c r="E141" s="143">
        <v>190316</v>
      </c>
      <c r="F141" s="140">
        <v>0.997</v>
      </c>
      <c r="G141" s="141">
        <v>4.4</v>
      </c>
      <c r="H141" s="141"/>
      <c r="I141" s="142">
        <v>279000</v>
      </c>
      <c r="J141" s="96">
        <v>26362</v>
      </c>
      <c r="K141" s="142">
        <v>3483</v>
      </c>
    </row>
    <row r="142" spans="1:11" ht="15.75">
      <c r="A142" s="319"/>
      <c r="B142" s="234">
        <v>2004</v>
      </c>
      <c r="C142" s="153">
        <v>13644</v>
      </c>
      <c r="D142" s="138">
        <v>9408</v>
      </c>
      <c r="E142" s="143">
        <v>191524</v>
      </c>
      <c r="F142" s="140">
        <v>0.99</v>
      </c>
      <c r="G142" s="141">
        <v>4.9</v>
      </c>
      <c r="H142" s="141"/>
      <c r="I142" s="142">
        <v>305515</v>
      </c>
      <c r="J142" s="96">
        <v>36297</v>
      </c>
      <c r="K142" s="142">
        <v>4514</v>
      </c>
    </row>
    <row r="143" spans="1:11" ht="15.75">
      <c r="A143" s="319"/>
      <c r="B143" s="234">
        <v>2005</v>
      </c>
      <c r="C143" s="137">
        <v>15517</v>
      </c>
      <c r="D143" s="138">
        <v>7952</v>
      </c>
      <c r="E143" s="143">
        <v>214138</v>
      </c>
      <c r="F143" s="140">
        <v>0.972</v>
      </c>
      <c r="G143" s="141">
        <v>3.7</v>
      </c>
      <c r="H143" s="141">
        <v>12.2</v>
      </c>
      <c r="I143" s="142">
        <v>351027</v>
      </c>
      <c r="J143" s="96">
        <v>42085</v>
      </c>
      <c r="K143" s="142">
        <v>4521</v>
      </c>
    </row>
    <row r="144" spans="1:11" ht="15.75">
      <c r="A144" s="320"/>
      <c r="B144" s="232">
        <v>2006</v>
      </c>
      <c r="C144" s="144">
        <v>12794</v>
      </c>
      <c r="D144" s="145">
        <v>5739</v>
      </c>
      <c r="E144" s="146">
        <v>223654</v>
      </c>
      <c r="F144" s="147">
        <v>0.995</v>
      </c>
      <c r="G144" s="148">
        <v>2.6</v>
      </c>
      <c r="H144" s="148">
        <v>12.1</v>
      </c>
      <c r="I144" s="149">
        <v>364343</v>
      </c>
      <c r="J144" s="98">
        <v>47371</v>
      </c>
      <c r="K144" s="149">
        <v>6590</v>
      </c>
    </row>
    <row r="145" spans="1:11" ht="15.75">
      <c r="A145" s="318" t="s">
        <v>76</v>
      </c>
      <c r="B145" s="233">
        <v>2004</v>
      </c>
      <c r="C145" s="137">
        <v>7140</v>
      </c>
      <c r="D145" s="138">
        <v>433</v>
      </c>
      <c r="E145" s="165">
        <v>190131</v>
      </c>
      <c r="F145" s="140">
        <v>0.941</v>
      </c>
      <c r="G145" s="141">
        <v>0.2</v>
      </c>
      <c r="H145" s="141"/>
      <c r="I145" s="142">
        <v>597885</v>
      </c>
      <c r="J145" s="96">
        <v>15470</v>
      </c>
      <c r="K145" s="142">
        <v>1152</v>
      </c>
    </row>
    <row r="146" spans="1:11" ht="15.75">
      <c r="A146" s="319"/>
      <c r="B146" s="234">
        <v>2003</v>
      </c>
      <c r="C146" s="137">
        <v>7073</v>
      </c>
      <c r="D146" s="138">
        <v>717</v>
      </c>
      <c r="E146" s="143">
        <v>180838</v>
      </c>
      <c r="F146" s="140">
        <v>0.951</v>
      </c>
      <c r="G146" s="141">
        <v>0.4</v>
      </c>
      <c r="H146" s="141"/>
      <c r="I146" s="142">
        <v>631876</v>
      </c>
      <c r="J146" s="96">
        <v>14613</v>
      </c>
      <c r="K146" s="142">
        <v>153</v>
      </c>
    </row>
    <row r="147" spans="1:11" ht="15.75">
      <c r="A147" s="319"/>
      <c r="B147" s="234">
        <v>2004</v>
      </c>
      <c r="C147" s="137">
        <v>5695</v>
      </c>
      <c r="D147" s="138">
        <v>131</v>
      </c>
      <c r="E147" s="143">
        <v>179438</v>
      </c>
      <c r="F147" s="140">
        <v>0.964</v>
      </c>
      <c r="G147" s="141">
        <v>0.1</v>
      </c>
      <c r="H147" s="141"/>
      <c r="I147" s="142">
        <v>659739</v>
      </c>
      <c r="J147" s="65">
        <v>13353</v>
      </c>
      <c r="K147" s="142">
        <v>3</v>
      </c>
    </row>
    <row r="148" spans="1:11" ht="15.75">
      <c r="A148" s="319"/>
      <c r="B148" s="234">
        <v>2005</v>
      </c>
      <c r="C148" s="153">
        <v>5100</v>
      </c>
      <c r="D148" s="138">
        <v>39</v>
      </c>
      <c r="E148" s="143">
        <v>181238</v>
      </c>
      <c r="F148" s="140">
        <v>0.971</v>
      </c>
      <c r="G148" s="141">
        <v>0</v>
      </c>
      <c r="H148" s="141">
        <v>23</v>
      </c>
      <c r="I148" s="142">
        <v>679854</v>
      </c>
      <c r="J148" s="96">
        <v>11460</v>
      </c>
      <c r="K148" s="142">
        <v>3</v>
      </c>
    </row>
    <row r="149" spans="1:11" ht="15.75">
      <c r="A149" s="320"/>
      <c r="B149" s="232">
        <v>2006</v>
      </c>
      <c r="C149" s="155">
        <v>2471</v>
      </c>
      <c r="D149" s="145">
        <v>-171</v>
      </c>
      <c r="E149" s="146">
        <v>185682</v>
      </c>
      <c r="F149" s="147">
        <v>0.987</v>
      </c>
      <c r="G149" s="148">
        <v>-0.1</v>
      </c>
      <c r="H149" s="148">
        <v>24.8</v>
      </c>
      <c r="I149" s="149">
        <v>700832</v>
      </c>
      <c r="J149" s="98">
        <v>10777</v>
      </c>
      <c r="K149" s="149">
        <v>3</v>
      </c>
    </row>
    <row r="150" spans="1:11" ht="15.75">
      <c r="A150" s="318" t="s">
        <v>77</v>
      </c>
      <c r="B150" s="233">
        <v>2004</v>
      </c>
      <c r="C150" s="153">
        <v>4746</v>
      </c>
      <c r="D150" s="138">
        <v>461</v>
      </c>
      <c r="E150" s="143">
        <v>284442</v>
      </c>
      <c r="F150" s="140">
        <v>0.946</v>
      </c>
      <c r="G150" s="141">
        <v>0.2</v>
      </c>
      <c r="H150" s="141"/>
      <c r="I150" s="142">
        <v>781200</v>
      </c>
      <c r="J150" s="96">
        <v>31769</v>
      </c>
      <c r="K150" s="142">
        <v>9957</v>
      </c>
    </row>
    <row r="151" spans="1:11" ht="15.75">
      <c r="A151" s="319"/>
      <c r="B151" s="234">
        <v>2003</v>
      </c>
      <c r="C151" s="153">
        <v>5572</v>
      </c>
      <c r="D151" s="138">
        <v>570</v>
      </c>
      <c r="E151" s="143">
        <v>269038</v>
      </c>
      <c r="F151" s="140">
        <v>0.974</v>
      </c>
      <c r="G151" s="141">
        <v>0.2</v>
      </c>
      <c r="H151" s="141"/>
      <c r="I151" s="142">
        <v>851964</v>
      </c>
      <c r="J151" s="96">
        <v>33002</v>
      </c>
      <c r="K151" s="142">
        <v>9672</v>
      </c>
    </row>
    <row r="152" spans="1:11" ht="15.75">
      <c r="A152" s="319"/>
      <c r="B152" s="234">
        <v>2004</v>
      </c>
      <c r="C152" s="153">
        <v>5156</v>
      </c>
      <c r="D152" s="138">
        <v>634</v>
      </c>
      <c r="E152" s="143">
        <v>273002</v>
      </c>
      <c r="F152" s="140">
        <v>0.999</v>
      </c>
      <c r="G152" s="141">
        <v>0.2</v>
      </c>
      <c r="H152" s="141"/>
      <c r="I152" s="142">
        <v>877506</v>
      </c>
      <c r="J152" s="96">
        <v>35138</v>
      </c>
      <c r="K152" s="142">
        <v>10638</v>
      </c>
    </row>
    <row r="153" spans="1:11" ht="15.75">
      <c r="A153" s="319"/>
      <c r="B153" s="234">
        <v>2005</v>
      </c>
      <c r="C153" s="153">
        <v>6840</v>
      </c>
      <c r="D153" s="138">
        <v>775</v>
      </c>
      <c r="E153" s="143">
        <v>277145</v>
      </c>
      <c r="F153" s="140">
        <v>1.021</v>
      </c>
      <c r="G153" s="141">
        <v>0.3</v>
      </c>
      <c r="H153" s="141">
        <v>17.9</v>
      </c>
      <c r="I153" s="142">
        <v>881985</v>
      </c>
      <c r="J153" s="96">
        <v>42121</v>
      </c>
      <c r="K153" s="142">
        <v>15249</v>
      </c>
    </row>
    <row r="154" spans="1:11" ht="15.75">
      <c r="A154" s="320"/>
      <c r="B154" s="232">
        <v>2006</v>
      </c>
      <c r="C154" s="155">
        <v>6767</v>
      </c>
      <c r="D154" s="145">
        <v>1018</v>
      </c>
      <c r="E154" s="146">
        <v>286365</v>
      </c>
      <c r="F154" s="147">
        <v>1.041</v>
      </c>
      <c r="G154" s="148">
        <v>0.4</v>
      </c>
      <c r="H154" s="148">
        <v>21.1</v>
      </c>
      <c r="I154" s="142">
        <v>869758</v>
      </c>
      <c r="J154" s="96">
        <v>34169</v>
      </c>
      <c r="K154" s="142">
        <v>6345</v>
      </c>
    </row>
    <row r="155" spans="1:11" ht="15.75">
      <c r="A155" s="318" t="s">
        <v>71</v>
      </c>
      <c r="B155" s="233">
        <v>2004</v>
      </c>
      <c r="C155" s="137">
        <v>20258</v>
      </c>
      <c r="D155" s="138">
        <v>1456</v>
      </c>
      <c r="E155" s="143">
        <v>784742</v>
      </c>
      <c r="F155" s="140">
        <v>0.882</v>
      </c>
      <c r="G155" s="141">
        <v>0.2</v>
      </c>
      <c r="H155" s="141"/>
      <c r="I155" s="136">
        <v>2325498</v>
      </c>
      <c r="J155" s="91">
        <v>60093</v>
      </c>
      <c r="K155" s="236" t="s">
        <v>1</v>
      </c>
    </row>
    <row r="156" spans="1:11" ht="15.75">
      <c r="A156" s="319"/>
      <c r="B156" s="234">
        <v>2003</v>
      </c>
      <c r="C156" s="137">
        <v>16905</v>
      </c>
      <c r="D156" s="138">
        <v>4781</v>
      </c>
      <c r="E156" s="143">
        <v>746719</v>
      </c>
      <c r="F156" s="140">
        <v>0.899</v>
      </c>
      <c r="G156" s="141">
        <v>0.64</v>
      </c>
      <c r="H156" s="141"/>
      <c r="I156" s="142">
        <v>2325273</v>
      </c>
      <c r="J156" s="96">
        <v>59935</v>
      </c>
      <c r="K156" s="164" t="s">
        <v>1</v>
      </c>
    </row>
    <row r="157" spans="1:11" ht="15.75">
      <c r="A157" s="319"/>
      <c r="B157" s="234">
        <v>2004</v>
      </c>
      <c r="C157" s="137">
        <v>15317</v>
      </c>
      <c r="D157" s="138">
        <v>4756</v>
      </c>
      <c r="E157" s="143">
        <v>747183</v>
      </c>
      <c r="F157" s="140">
        <v>0.915</v>
      </c>
      <c r="G157" s="141">
        <v>0.6</v>
      </c>
      <c r="H157" s="141"/>
      <c r="I157" s="142">
        <v>2312685</v>
      </c>
      <c r="J157" s="96">
        <v>62994</v>
      </c>
      <c r="K157" s="164" t="s">
        <v>1</v>
      </c>
    </row>
    <row r="158" spans="1:11" ht="15.75">
      <c r="A158" s="319"/>
      <c r="B158" s="234">
        <v>2005</v>
      </c>
      <c r="C158" s="153">
        <v>20109</v>
      </c>
      <c r="D158" s="138">
        <v>6358</v>
      </c>
      <c r="E158" s="143">
        <v>747056</v>
      </c>
      <c r="F158" s="140">
        <v>0.929</v>
      </c>
      <c r="G158" s="141">
        <v>0.9</v>
      </c>
      <c r="H158" s="141">
        <v>23.3</v>
      </c>
      <c r="I158" s="142">
        <v>2341823</v>
      </c>
      <c r="J158" s="96">
        <v>61646</v>
      </c>
      <c r="K158" s="164" t="s">
        <v>1</v>
      </c>
    </row>
    <row r="159" spans="1:11" ht="15.75">
      <c r="A159" s="320"/>
      <c r="B159" s="232">
        <v>2006</v>
      </c>
      <c r="C159" s="155">
        <v>21733</v>
      </c>
      <c r="D159" s="145">
        <v>8693</v>
      </c>
      <c r="E159" s="146">
        <v>748829</v>
      </c>
      <c r="F159" s="147">
        <v>0.95</v>
      </c>
      <c r="G159" s="148">
        <v>1.2</v>
      </c>
      <c r="H159" s="148">
        <v>26.2</v>
      </c>
      <c r="I159" s="149">
        <v>2274680</v>
      </c>
      <c r="J159" s="98">
        <v>60747</v>
      </c>
      <c r="K159" s="235" t="s">
        <v>108</v>
      </c>
    </row>
    <row r="160" spans="1:11" ht="15.75">
      <c r="A160" s="318" t="s">
        <v>73</v>
      </c>
      <c r="B160" s="234">
        <v>2004</v>
      </c>
      <c r="C160" s="153">
        <v>6414</v>
      </c>
      <c r="D160" s="138">
        <v>3435</v>
      </c>
      <c r="E160" s="143">
        <v>172579</v>
      </c>
      <c r="F160" s="140">
        <v>0.652</v>
      </c>
      <c r="G160" s="141">
        <v>2</v>
      </c>
      <c r="H160" s="141"/>
      <c r="I160" s="142">
        <v>334681</v>
      </c>
      <c r="J160" s="96">
        <v>49091</v>
      </c>
      <c r="K160" s="164">
        <v>11015</v>
      </c>
    </row>
    <row r="161" spans="1:11" ht="15.75">
      <c r="A161" s="319"/>
      <c r="B161" s="234">
        <v>2003</v>
      </c>
      <c r="C161" s="153">
        <v>6491</v>
      </c>
      <c r="D161" s="138">
        <v>3773</v>
      </c>
      <c r="E161" s="143">
        <v>163592</v>
      </c>
      <c r="F161" s="140">
        <v>0.658</v>
      </c>
      <c r="G161" s="141">
        <v>2.3</v>
      </c>
      <c r="H161" s="141"/>
      <c r="I161" s="142">
        <v>343731</v>
      </c>
      <c r="J161" s="96">
        <v>45842</v>
      </c>
      <c r="K161" s="164">
        <v>8843</v>
      </c>
    </row>
    <row r="162" spans="1:11" ht="15.75">
      <c r="A162" s="319"/>
      <c r="B162" s="234">
        <v>2004</v>
      </c>
      <c r="C162" s="153">
        <v>4573</v>
      </c>
      <c r="D162" s="138">
        <v>3072</v>
      </c>
      <c r="E162" s="143">
        <v>163617</v>
      </c>
      <c r="F162" s="140">
        <v>0.665</v>
      </c>
      <c r="G162" s="141">
        <v>1.9</v>
      </c>
      <c r="H162" s="141"/>
      <c r="I162" s="142">
        <v>344857</v>
      </c>
      <c r="J162" s="96">
        <v>42326</v>
      </c>
      <c r="K162" s="164">
        <v>6875</v>
      </c>
    </row>
    <row r="163" spans="1:11" ht="15.75">
      <c r="A163" s="319"/>
      <c r="B163" s="234">
        <v>2005</v>
      </c>
      <c r="C163" s="153">
        <v>4718</v>
      </c>
      <c r="D163" s="138">
        <v>3093</v>
      </c>
      <c r="E163" s="143">
        <v>167290</v>
      </c>
      <c r="F163" s="140">
        <v>0.675</v>
      </c>
      <c r="G163" s="141">
        <v>1.8</v>
      </c>
      <c r="H163" s="141">
        <v>14.9</v>
      </c>
      <c r="I163" s="142">
        <v>346052</v>
      </c>
      <c r="J163" s="96">
        <v>40673</v>
      </c>
      <c r="K163" s="164">
        <v>5975</v>
      </c>
    </row>
    <row r="164" spans="1:11" ht="15.75">
      <c r="A164" s="320"/>
      <c r="B164" s="234">
        <v>2006</v>
      </c>
      <c r="C164" s="155">
        <v>2680</v>
      </c>
      <c r="D164" s="145">
        <v>731</v>
      </c>
      <c r="E164" s="146">
        <v>168304</v>
      </c>
      <c r="F164" s="147">
        <v>0.693</v>
      </c>
      <c r="G164" s="148">
        <v>0.4</v>
      </c>
      <c r="H164" s="148">
        <v>15.1</v>
      </c>
      <c r="I164" s="149">
        <v>350938</v>
      </c>
      <c r="J164" s="98">
        <v>38769</v>
      </c>
      <c r="K164" s="235">
        <v>5980</v>
      </c>
    </row>
    <row r="165" spans="1:11" ht="15.75">
      <c r="A165" s="324" t="s">
        <v>104</v>
      </c>
      <c r="B165" s="233">
        <v>2001</v>
      </c>
      <c r="C165" s="153">
        <v>10736</v>
      </c>
      <c r="D165" s="138">
        <v>4102</v>
      </c>
      <c r="E165" s="143">
        <v>148003</v>
      </c>
      <c r="F165" s="140">
        <v>0.863</v>
      </c>
      <c r="G165" s="141">
        <v>2.8</v>
      </c>
      <c r="H165" s="141"/>
      <c r="I165" s="142">
        <v>300188</v>
      </c>
      <c r="J165" s="96">
        <v>42819</v>
      </c>
      <c r="K165" s="142">
        <v>4037</v>
      </c>
    </row>
    <row r="166" spans="1:11" ht="15.75">
      <c r="A166" s="325"/>
      <c r="B166" s="234">
        <v>2004</v>
      </c>
      <c r="C166" s="153">
        <v>14972</v>
      </c>
      <c r="D166" s="138">
        <v>6246</v>
      </c>
      <c r="E166" s="143">
        <v>143653</v>
      </c>
      <c r="F166" s="140">
        <v>0.88</v>
      </c>
      <c r="G166" s="141">
        <v>4.3</v>
      </c>
      <c r="H166" s="141"/>
      <c r="I166" s="142">
        <v>298915</v>
      </c>
      <c r="J166" s="96">
        <v>30183</v>
      </c>
      <c r="K166" s="142">
        <v>2638</v>
      </c>
    </row>
    <row r="167" spans="1:11" ht="15.75">
      <c r="A167" s="325"/>
      <c r="B167" s="234">
        <v>2003</v>
      </c>
      <c r="C167" s="153">
        <v>8813</v>
      </c>
      <c r="D167" s="138">
        <v>4627</v>
      </c>
      <c r="E167" s="143">
        <v>140961</v>
      </c>
      <c r="F167" s="140">
        <v>0.877</v>
      </c>
      <c r="G167" s="141">
        <v>3.3</v>
      </c>
      <c r="H167" s="141"/>
      <c r="I167" s="142">
        <v>314044</v>
      </c>
      <c r="J167" s="96">
        <v>30808</v>
      </c>
      <c r="K167" s="142">
        <v>2639</v>
      </c>
    </row>
    <row r="168" spans="1:11" ht="15.75">
      <c r="A168" s="325"/>
      <c r="B168" s="234">
        <v>2004</v>
      </c>
      <c r="C168" s="153">
        <v>7691</v>
      </c>
      <c r="D168" s="138">
        <v>4529</v>
      </c>
      <c r="E168" s="143">
        <v>139109</v>
      </c>
      <c r="F168" s="140">
        <v>0.875</v>
      </c>
      <c r="G168" s="141">
        <v>3.3</v>
      </c>
      <c r="H168" s="141"/>
      <c r="I168" s="142">
        <v>321868</v>
      </c>
      <c r="J168" s="96">
        <v>28776</v>
      </c>
      <c r="K168" s="142">
        <v>2625</v>
      </c>
    </row>
    <row r="169" spans="1:11" ht="15.75">
      <c r="A169" s="325"/>
      <c r="B169" s="234">
        <v>2005</v>
      </c>
      <c r="C169" s="153">
        <v>9485</v>
      </c>
      <c r="D169" s="138">
        <v>4864</v>
      </c>
      <c r="E169" s="143">
        <v>151295</v>
      </c>
      <c r="F169" s="140">
        <v>0.865</v>
      </c>
      <c r="G169" s="141">
        <v>3.2</v>
      </c>
      <c r="H169" s="141">
        <v>15.2</v>
      </c>
      <c r="I169" s="142">
        <v>323818</v>
      </c>
      <c r="J169" s="96">
        <v>32215</v>
      </c>
      <c r="K169" s="142">
        <v>2626</v>
      </c>
    </row>
    <row r="170" spans="1:11" ht="15.75">
      <c r="A170" s="326"/>
      <c r="B170" s="232">
        <v>2006</v>
      </c>
      <c r="C170" s="155">
        <v>8600</v>
      </c>
      <c r="D170" s="145">
        <v>5934</v>
      </c>
      <c r="E170" s="146">
        <v>151346</v>
      </c>
      <c r="F170" s="147">
        <v>0.885</v>
      </c>
      <c r="G170" s="148">
        <v>3.9</v>
      </c>
      <c r="H170" s="148">
        <v>15.7</v>
      </c>
      <c r="I170" s="149">
        <v>330612</v>
      </c>
      <c r="J170" s="98">
        <v>33672</v>
      </c>
      <c r="K170" s="149">
        <v>2631</v>
      </c>
    </row>
    <row r="171" spans="1:11" ht="15.75">
      <c r="A171" s="318" t="s">
        <v>70</v>
      </c>
      <c r="B171" s="234">
        <v>2004</v>
      </c>
      <c r="C171" s="153">
        <v>9290</v>
      </c>
      <c r="D171" s="138">
        <v>7692</v>
      </c>
      <c r="E171" s="143">
        <v>165768</v>
      </c>
      <c r="F171" s="140">
        <v>0.78</v>
      </c>
      <c r="G171" s="141">
        <v>4.6</v>
      </c>
      <c r="H171" s="141"/>
      <c r="I171" s="136">
        <v>310894</v>
      </c>
      <c r="J171" s="91">
        <v>32457</v>
      </c>
      <c r="K171" s="136">
        <v>1642</v>
      </c>
    </row>
    <row r="172" spans="1:11" ht="15.75">
      <c r="A172" s="319"/>
      <c r="B172" s="234">
        <v>2003</v>
      </c>
      <c r="C172" s="153">
        <v>10026</v>
      </c>
      <c r="D172" s="138">
        <v>8691</v>
      </c>
      <c r="E172" s="143">
        <v>156785</v>
      </c>
      <c r="F172" s="140">
        <v>0.788</v>
      </c>
      <c r="G172" s="141">
        <v>5.5</v>
      </c>
      <c r="H172" s="141"/>
      <c r="I172" s="142">
        <v>314976</v>
      </c>
      <c r="J172" s="96">
        <v>30384</v>
      </c>
      <c r="K172" s="142">
        <v>1401</v>
      </c>
    </row>
    <row r="173" spans="1:11" ht="15.75">
      <c r="A173" s="319"/>
      <c r="B173" s="234">
        <v>2004</v>
      </c>
      <c r="C173" s="153">
        <v>10569</v>
      </c>
      <c r="D173" s="138">
        <v>9272</v>
      </c>
      <c r="E173" s="143">
        <v>165768</v>
      </c>
      <c r="F173" s="140">
        <v>0.815</v>
      </c>
      <c r="G173" s="141">
        <v>5.6</v>
      </c>
      <c r="H173" s="141"/>
      <c r="I173" s="142">
        <v>316789</v>
      </c>
      <c r="J173" s="96">
        <v>23950</v>
      </c>
      <c r="K173" s="142">
        <v>633</v>
      </c>
    </row>
    <row r="174" spans="1:11" ht="15.75">
      <c r="A174" s="319"/>
      <c r="B174" s="234">
        <v>2005</v>
      </c>
      <c r="C174" s="153">
        <v>11702</v>
      </c>
      <c r="D174" s="138">
        <v>9200</v>
      </c>
      <c r="E174" s="143">
        <v>155176</v>
      </c>
      <c r="F174" s="140">
        <v>0.839</v>
      </c>
      <c r="G174" s="141">
        <v>5.9</v>
      </c>
      <c r="H174" s="141">
        <v>17.9</v>
      </c>
      <c r="I174" s="142">
        <v>314378</v>
      </c>
      <c r="J174" s="96">
        <v>22325</v>
      </c>
      <c r="K174" s="142">
        <v>633</v>
      </c>
    </row>
    <row r="175" spans="1:11" ht="15.75">
      <c r="A175" s="320"/>
      <c r="B175" s="234">
        <v>2006</v>
      </c>
      <c r="C175" s="155">
        <v>10186</v>
      </c>
      <c r="D175" s="145">
        <v>8332</v>
      </c>
      <c r="E175" s="146">
        <v>163090</v>
      </c>
      <c r="F175" s="147">
        <v>0.887</v>
      </c>
      <c r="G175" s="148">
        <v>5.1</v>
      </c>
      <c r="H175" s="148">
        <v>15.5</v>
      </c>
      <c r="I175" s="142">
        <v>307711</v>
      </c>
      <c r="J175" s="96">
        <v>22022</v>
      </c>
      <c r="K175" s="142">
        <v>635</v>
      </c>
    </row>
    <row r="176" spans="1:11" ht="15.75">
      <c r="A176" s="318" t="s">
        <v>81</v>
      </c>
      <c r="B176" s="233">
        <v>2004</v>
      </c>
      <c r="C176" s="137">
        <v>8425</v>
      </c>
      <c r="D176" s="138">
        <v>87</v>
      </c>
      <c r="E176" s="143">
        <v>538578</v>
      </c>
      <c r="F176" s="140">
        <v>0.918</v>
      </c>
      <c r="G176" s="141">
        <v>0</v>
      </c>
      <c r="H176" s="141"/>
      <c r="I176" s="136">
        <v>1673504</v>
      </c>
      <c r="J176" s="91">
        <v>29620</v>
      </c>
      <c r="K176" s="136">
        <v>10088</v>
      </c>
    </row>
    <row r="177" spans="1:11" ht="15.75">
      <c r="A177" s="319"/>
      <c r="B177" s="234">
        <v>2003</v>
      </c>
      <c r="C177" s="137">
        <v>6948</v>
      </c>
      <c r="D177" s="138">
        <v>723</v>
      </c>
      <c r="E177" s="143">
        <v>513198</v>
      </c>
      <c r="F177" s="140">
        <v>0.93565</v>
      </c>
      <c r="G177" s="141">
        <v>0.1</v>
      </c>
      <c r="H177" s="141"/>
      <c r="I177" s="142">
        <v>1703971</v>
      </c>
      <c r="J177" s="96">
        <v>19538</v>
      </c>
      <c r="K177" s="142">
        <v>159</v>
      </c>
    </row>
    <row r="178" spans="1:11" ht="15.75">
      <c r="A178" s="319"/>
      <c r="B178" s="234">
        <v>2004</v>
      </c>
      <c r="C178" s="137">
        <v>3853</v>
      </c>
      <c r="D178" s="138">
        <v>1243</v>
      </c>
      <c r="E178" s="143">
        <v>512438</v>
      </c>
      <c r="F178" s="140">
        <v>0.952</v>
      </c>
      <c r="G178" s="141">
        <v>0.2</v>
      </c>
      <c r="H178" s="141"/>
      <c r="I178" s="142">
        <v>1719406</v>
      </c>
      <c r="J178" s="96">
        <v>19635</v>
      </c>
      <c r="K178" s="142">
        <v>253</v>
      </c>
    </row>
    <row r="179" spans="1:11" ht="15.75">
      <c r="A179" s="319"/>
      <c r="B179" s="234">
        <v>2005</v>
      </c>
      <c r="C179" s="153">
        <v>4103</v>
      </c>
      <c r="D179" s="138">
        <v>118</v>
      </c>
      <c r="E179" s="143">
        <v>519329</v>
      </c>
      <c r="F179" s="140">
        <v>0.971</v>
      </c>
      <c r="G179" s="141">
        <v>0</v>
      </c>
      <c r="H179" s="141">
        <v>21</v>
      </c>
      <c r="I179" s="142">
        <v>1708085</v>
      </c>
      <c r="J179" s="96">
        <v>20685</v>
      </c>
      <c r="K179" s="164" t="s">
        <v>1</v>
      </c>
    </row>
    <row r="180" spans="1:11" ht="15.75">
      <c r="A180" s="320"/>
      <c r="B180" s="232">
        <v>2006</v>
      </c>
      <c r="C180" s="155">
        <v>6502</v>
      </c>
      <c r="D180" s="145">
        <v>1234</v>
      </c>
      <c r="E180" s="146">
        <v>528494</v>
      </c>
      <c r="F180" s="147">
        <v>0.994</v>
      </c>
      <c r="G180" s="148">
        <v>0.2</v>
      </c>
      <c r="H180" s="148">
        <v>20.9</v>
      </c>
      <c r="I180" s="149">
        <v>1751056</v>
      </c>
      <c r="J180" s="98">
        <v>23188</v>
      </c>
      <c r="K180" s="149">
        <v>296</v>
      </c>
    </row>
    <row r="181" spans="1:11" ht="15.75">
      <c r="A181" s="318" t="s">
        <v>72</v>
      </c>
      <c r="B181" s="233">
        <v>2004</v>
      </c>
      <c r="C181" s="152">
        <v>10837</v>
      </c>
      <c r="D181" s="132">
        <v>-1292</v>
      </c>
      <c r="E181" s="133">
        <v>363014</v>
      </c>
      <c r="F181" s="134">
        <v>0.663</v>
      </c>
      <c r="G181" s="135">
        <v>-0.4</v>
      </c>
      <c r="H181" s="135"/>
      <c r="I181" s="136">
        <v>992721</v>
      </c>
      <c r="J181" s="91">
        <v>57270</v>
      </c>
      <c r="K181" s="136">
        <v>11057</v>
      </c>
    </row>
    <row r="182" spans="1:11" ht="15.75">
      <c r="A182" s="319"/>
      <c r="B182" s="234">
        <v>2003</v>
      </c>
      <c r="C182" s="153">
        <v>10724</v>
      </c>
      <c r="D182" s="138">
        <v>-1506</v>
      </c>
      <c r="E182" s="143">
        <v>340404</v>
      </c>
      <c r="F182" s="140">
        <v>0.667</v>
      </c>
      <c r="G182" s="141">
        <v>-0.4</v>
      </c>
      <c r="H182" s="141"/>
      <c r="I182" s="142">
        <v>1010594</v>
      </c>
      <c r="J182" s="96">
        <v>53875</v>
      </c>
      <c r="K182" s="142">
        <v>7616</v>
      </c>
    </row>
    <row r="183" spans="1:11" ht="15.75">
      <c r="A183" s="319"/>
      <c r="B183" s="234">
        <v>2004</v>
      </c>
      <c r="C183" s="153">
        <v>6181</v>
      </c>
      <c r="D183" s="138">
        <v>-1348</v>
      </c>
      <c r="E183" s="143">
        <v>339456</v>
      </c>
      <c r="F183" s="140">
        <v>0.673</v>
      </c>
      <c r="G183" s="141">
        <v>-0.4</v>
      </c>
      <c r="H183" s="141"/>
      <c r="I183" s="142">
        <v>1040113</v>
      </c>
      <c r="J183" s="96">
        <v>49095</v>
      </c>
      <c r="K183" s="142">
        <v>2578</v>
      </c>
    </row>
    <row r="184" spans="1:11" ht="15.75">
      <c r="A184" s="319"/>
      <c r="B184" s="234">
        <v>2005</v>
      </c>
      <c r="C184" s="137">
        <v>9026</v>
      </c>
      <c r="D184" s="138">
        <v>262</v>
      </c>
      <c r="E184" s="143">
        <v>346539</v>
      </c>
      <c r="F184" s="140">
        <v>0.673</v>
      </c>
      <c r="G184" s="141">
        <v>0.1</v>
      </c>
      <c r="H184" s="141">
        <v>18</v>
      </c>
      <c r="I184" s="142">
        <v>1065263</v>
      </c>
      <c r="J184" s="96">
        <v>50078</v>
      </c>
      <c r="K184" s="142">
        <v>2012</v>
      </c>
    </row>
    <row r="185" spans="1:11" ht="15.75">
      <c r="A185" s="320"/>
      <c r="B185" s="232">
        <v>2006</v>
      </c>
      <c r="C185" s="155">
        <v>9998</v>
      </c>
      <c r="D185" s="145">
        <v>831</v>
      </c>
      <c r="E185" s="146">
        <v>347426</v>
      </c>
      <c r="F185" s="147">
        <v>0.695</v>
      </c>
      <c r="G185" s="148">
        <v>0.2</v>
      </c>
      <c r="H185" s="148">
        <v>19.3</v>
      </c>
      <c r="I185" s="149">
        <v>1084131</v>
      </c>
      <c r="J185" s="98">
        <v>50183</v>
      </c>
      <c r="K185" s="149">
        <v>2012</v>
      </c>
    </row>
    <row r="186" spans="1:11" ht="15.75">
      <c r="A186" s="318" t="s">
        <v>78</v>
      </c>
      <c r="B186" s="233">
        <v>2004</v>
      </c>
      <c r="C186" s="137">
        <v>2735</v>
      </c>
      <c r="D186" s="138">
        <v>246</v>
      </c>
      <c r="E186" s="143">
        <v>747019</v>
      </c>
      <c r="F186" s="140">
        <v>0.869</v>
      </c>
      <c r="G186" s="141">
        <v>0</v>
      </c>
      <c r="H186" s="141"/>
      <c r="I186" s="142">
        <v>2706308</v>
      </c>
      <c r="J186" s="96">
        <v>52376</v>
      </c>
      <c r="K186" s="142">
        <v>1520</v>
      </c>
    </row>
    <row r="187" spans="1:11" ht="15.75">
      <c r="A187" s="319"/>
      <c r="B187" s="234">
        <v>2003</v>
      </c>
      <c r="C187" s="137">
        <v>2670</v>
      </c>
      <c r="D187" s="138">
        <v>192</v>
      </c>
      <c r="E187" s="143">
        <v>714466</v>
      </c>
      <c r="F187" s="140">
        <v>0.861</v>
      </c>
      <c r="G187" s="141">
        <v>0</v>
      </c>
      <c r="H187" s="141"/>
      <c r="I187" s="142">
        <v>2799825</v>
      </c>
      <c r="J187" s="96">
        <v>43014</v>
      </c>
      <c r="K187" s="142">
        <v>4673</v>
      </c>
    </row>
    <row r="188" spans="1:11" ht="15.75">
      <c r="A188" s="319"/>
      <c r="B188" s="234">
        <v>2004</v>
      </c>
      <c r="C188" s="137">
        <v>1914</v>
      </c>
      <c r="D188" s="138">
        <v>229</v>
      </c>
      <c r="E188" s="143">
        <v>709669</v>
      </c>
      <c r="F188" s="140">
        <v>0.862</v>
      </c>
      <c r="G188" s="141">
        <v>0</v>
      </c>
      <c r="H188" s="141"/>
      <c r="I188" s="142">
        <v>2849643</v>
      </c>
      <c r="J188" s="96">
        <v>56795</v>
      </c>
      <c r="K188" s="142">
        <v>16606</v>
      </c>
    </row>
    <row r="189" spans="1:11" ht="15.75">
      <c r="A189" s="319"/>
      <c r="B189" s="234">
        <v>2005</v>
      </c>
      <c r="C189" s="137">
        <v>1686</v>
      </c>
      <c r="D189" s="138">
        <v>254</v>
      </c>
      <c r="E189" s="143">
        <v>716450</v>
      </c>
      <c r="F189" s="140">
        <v>0.873</v>
      </c>
      <c r="G189" s="141">
        <v>0</v>
      </c>
      <c r="H189" s="141">
        <v>17.4</v>
      </c>
      <c r="I189" s="142">
        <v>2884335</v>
      </c>
      <c r="J189" s="96">
        <v>83084</v>
      </c>
      <c r="K189" s="142">
        <v>38045</v>
      </c>
    </row>
    <row r="190" spans="1:11" ht="15.75">
      <c r="A190" s="320"/>
      <c r="B190" s="232">
        <v>2006</v>
      </c>
      <c r="C190" s="155">
        <v>2863</v>
      </c>
      <c r="D190" s="145">
        <v>366</v>
      </c>
      <c r="E190" s="146">
        <v>715432</v>
      </c>
      <c r="F190" s="147">
        <v>0.893</v>
      </c>
      <c r="G190" s="148">
        <v>0.1</v>
      </c>
      <c r="H190" s="148">
        <v>17.5</v>
      </c>
      <c r="I190" s="149">
        <v>2905201</v>
      </c>
      <c r="J190" s="98">
        <v>72513</v>
      </c>
      <c r="K190" s="149">
        <v>45037</v>
      </c>
    </row>
    <row r="191" spans="1:11" ht="15.75">
      <c r="A191" s="318" t="s">
        <v>105</v>
      </c>
      <c r="B191" s="233">
        <v>2004</v>
      </c>
      <c r="C191" s="131">
        <v>1689</v>
      </c>
      <c r="D191" s="132">
        <v>225</v>
      </c>
      <c r="E191" s="133">
        <v>159319</v>
      </c>
      <c r="F191" s="134">
        <v>0.805</v>
      </c>
      <c r="G191" s="135">
        <v>0.1</v>
      </c>
      <c r="H191" s="135"/>
      <c r="I191" s="136">
        <v>278078</v>
      </c>
      <c r="J191" s="91">
        <v>36259</v>
      </c>
      <c r="K191" s="236">
        <v>2811</v>
      </c>
    </row>
    <row r="192" spans="1:11" ht="15.75">
      <c r="A192" s="319"/>
      <c r="B192" s="234">
        <v>2003</v>
      </c>
      <c r="C192" s="137">
        <v>1446</v>
      </c>
      <c r="D192" s="138">
        <v>245</v>
      </c>
      <c r="E192" s="143">
        <v>154316</v>
      </c>
      <c r="F192" s="140">
        <v>0.787</v>
      </c>
      <c r="G192" s="141">
        <v>0.2</v>
      </c>
      <c r="H192" s="141"/>
      <c r="I192" s="142">
        <v>285853</v>
      </c>
      <c r="J192" s="96">
        <v>29933</v>
      </c>
      <c r="K192" s="164">
        <v>583</v>
      </c>
    </row>
    <row r="193" spans="1:11" ht="15.75">
      <c r="A193" s="319"/>
      <c r="B193" s="234">
        <v>2004</v>
      </c>
      <c r="C193" s="137">
        <v>1776</v>
      </c>
      <c r="D193" s="138">
        <v>303</v>
      </c>
      <c r="E193" s="143">
        <v>152952</v>
      </c>
      <c r="F193" s="140">
        <v>0.77</v>
      </c>
      <c r="G193" s="141">
        <v>0.2</v>
      </c>
      <c r="H193" s="141"/>
      <c r="I193" s="142">
        <v>283914</v>
      </c>
      <c r="J193" s="96">
        <v>32862</v>
      </c>
      <c r="K193" s="164" t="s">
        <v>1</v>
      </c>
    </row>
    <row r="194" spans="1:11" ht="15.75">
      <c r="A194" s="319"/>
      <c r="B194" s="234">
        <v>2005</v>
      </c>
      <c r="C194" s="137">
        <v>1781</v>
      </c>
      <c r="D194" s="138">
        <v>483</v>
      </c>
      <c r="E194" s="143">
        <v>154886</v>
      </c>
      <c r="F194" s="140">
        <v>0.77</v>
      </c>
      <c r="G194" s="141">
        <v>0.3</v>
      </c>
      <c r="H194" s="141">
        <v>13.6</v>
      </c>
      <c r="I194" s="142">
        <v>279687</v>
      </c>
      <c r="J194" s="96">
        <v>34106</v>
      </c>
      <c r="K194" s="164">
        <v>290</v>
      </c>
    </row>
    <row r="195" spans="1:11" ht="15.75">
      <c r="A195" s="320"/>
      <c r="B195" s="232">
        <v>2006</v>
      </c>
      <c r="C195" s="155">
        <v>2516</v>
      </c>
      <c r="D195" s="145">
        <v>688</v>
      </c>
      <c r="E195" s="146">
        <v>168568</v>
      </c>
      <c r="F195" s="147">
        <v>0.784</v>
      </c>
      <c r="G195" s="148">
        <v>0.4</v>
      </c>
      <c r="H195" s="148">
        <v>12.6</v>
      </c>
      <c r="I195" s="149">
        <v>277242</v>
      </c>
      <c r="J195" s="98">
        <v>36878</v>
      </c>
      <c r="K195" s="149">
        <v>790</v>
      </c>
    </row>
    <row r="196" spans="1:11" ht="15.75">
      <c r="A196" s="318" t="s">
        <v>74</v>
      </c>
      <c r="B196" s="233">
        <v>2004</v>
      </c>
      <c r="C196" s="131">
        <v>7824</v>
      </c>
      <c r="D196" s="132">
        <v>19</v>
      </c>
      <c r="E196" s="133">
        <v>394070</v>
      </c>
      <c r="F196" s="134">
        <v>0.672</v>
      </c>
      <c r="G196" s="135">
        <v>0</v>
      </c>
      <c r="H196" s="135"/>
      <c r="I196" s="136">
        <v>1926946</v>
      </c>
      <c r="J196" s="91">
        <v>70583</v>
      </c>
      <c r="K196" s="136">
        <v>47429</v>
      </c>
    </row>
    <row r="197" spans="1:11" ht="15.75">
      <c r="A197" s="319"/>
      <c r="B197" s="234">
        <v>2003</v>
      </c>
      <c r="C197" s="137">
        <v>7508</v>
      </c>
      <c r="D197" s="138">
        <v>17</v>
      </c>
      <c r="E197" s="143">
        <v>389938</v>
      </c>
      <c r="F197" s="140">
        <v>0.66052</v>
      </c>
      <c r="G197" s="141">
        <v>0</v>
      </c>
      <c r="H197" s="141"/>
      <c r="I197" s="142">
        <v>1862726</v>
      </c>
      <c r="J197" s="96">
        <v>60975</v>
      </c>
      <c r="K197" s="142">
        <v>39072</v>
      </c>
    </row>
    <row r="198" spans="1:11" ht="15.75">
      <c r="A198" s="319"/>
      <c r="B198" s="234">
        <v>2004</v>
      </c>
      <c r="C198" s="137">
        <v>7641</v>
      </c>
      <c r="D198" s="138">
        <v>25</v>
      </c>
      <c r="E198" s="143">
        <v>389930</v>
      </c>
      <c r="F198" s="140">
        <v>0.645</v>
      </c>
      <c r="G198" s="141">
        <v>0</v>
      </c>
      <c r="H198" s="141"/>
      <c r="I198" s="142">
        <v>1777433</v>
      </c>
      <c r="J198" s="96">
        <v>57994</v>
      </c>
      <c r="K198" s="142">
        <v>36183</v>
      </c>
    </row>
    <row r="199" spans="1:11" ht="15.75">
      <c r="A199" s="319"/>
      <c r="B199" s="234">
        <v>2005</v>
      </c>
      <c r="C199" s="153">
        <v>10927</v>
      </c>
      <c r="D199" s="138">
        <v>27</v>
      </c>
      <c r="E199" s="143">
        <v>394757</v>
      </c>
      <c r="F199" s="140">
        <v>0.637</v>
      </c>
      <c r="G199" s="141">
        <v>0</v>
      </c>
      <c r="H199" s="141">
        <v>24</v>
      </c>
      <c r="I199" s="142">
        <v>1394719</v>
      </c>
      <c r="J199" s="96">
        <v>35939</v>
      </c>
      <c r="K199" s="142">
        <v>14746</v>
      </c>
    </row>
    <row r="200" spans="1:11" ht="15.75">
      <c r="A200" s="320"/>
      <c r="B200" s="232">
        <v>2006</v>
      </c>
      <c r="C200" s="155">
        <v>16828</v>
      </c>
      <c r="D200" s="145">
        <v>107</v>
      </c>
      <c r="E200" s="146">
        <v>380090</v>
      </c>
      <c r="F200" s="147">
        <v>0.656</v>
      </c>
      <c r="G200" s="148">
        <v>0.03</v>
      </c>
      <c r="H200" s="148">
        <v>22.3</v>
      </c>
      <c r="I200" s="149">
        <v>1326320</v>
      </c>
      <c r="J200" s="98">
        <v>38422</v>
      </c>
      <c r="K200" s="149">
        <v>17675</v>
      </c>
    </row>
    <row r="201" spans="1:11" ht="15.75">
      <c r="A201" s="318" t="s">
        <v>69</v>
      </c>
      <c r="B201" s="233">
        <v>2004</v>
      </c>
      <c r="C201" s="153">
        <v>2787</v>
      </c>
      <c r="D201" s="138">
        <v>193</v>
      </c>
      <c r="E201" s="143">
        <v>277341</v>
      </c>
      <c r="F201" s="140">
        <v>0.749</v>
      </c>
      <c r="G201" s="141">
        <v>0.1</v>
      </c>
      <c r="H201" s="141"/>
      <c r="I201" s="142">
        <v>866651</v>
      </c>
      <c r="J201" s="96">
        <v>10716</v>
      </c>
      <c r="K201" s="164" t="s">
        <v>1</v>
      </c>
    </row>
    <row r="202" spans="1:11" ht="15.75">
      <c r="A202" s="319"/>
      <c r="B202" s="234">
        <v>2003</v>
      </c>
      <c r="C202" s="153">
        <v>4509</v>
      </c>
      <c r="D202" s="138">
        <v>187</v>
      </c>
      <c r="E202" s="143">
        <v>262959</v>
      </c>
      <c r="F202" s="140">
        <v>0.754</v>
      </c>
      <c r="G202" s="141">
        <v>0.1</v>
      </c>
      <c r="H202" s="141"/>
      <c r="I202" s="142">
        <v>882904</v>
      </c>
      <c r="J202" s="96">
        <v>11388</v>
      </c>
      <c r="K202" s="164" t="s">
        <v>1</v>
      </c>
    </row>
    <row r="203" spans="1:11" ht="15.75">
      <c r="A203" s="319"/>
      <c r="B203" s="234">
        <v>2004</v>
      </c>
      <c r="C203" s="153">
        <v>4117</v>
      </c>
      <c r="D203" s="138">
        <v>887</v>
      </c>
      <c r="E203" s="143">
        <v>257995</v>
      </c>
      <c r="F203" s="140">
        <v>0.764</v>
      </c>
      <c r="G203" s="141">
        <v>0.3</v>
      </c>
      <c r="H203" s="141"/>
      <c r="I203" s="142">
        <v>887371</v>
      </c>
      <c r="J203" s="96">
        <v>14086</v>
      </c>
      <c r="K203" s="164" t="s">
        <v>1</v>
      </c>
    </row>
    <row r="204" spans="1:11" ht="15.75">
      <c r="A204" s="319"/>
      <c r="B204" s="234">
        <v>2005</v>
      </c>
      <c r="C204" s="153">
        <v>5518</v>
      </c>
      <c r="D204" s="138">
        <v>346</v>
      </c>
      <c r="E204" s="143">
        <v>260500</v>
      </c>
      <c r="F204" s="140">
        <v>0.77</v>
      </c>
      <c r="G204" s="141">
        <v>0.1</v>
      </c>
      <c r="H204" s="141">
        <v>21.1</v>
      </c>
      <c r="I204" s="142">
        <v>892229</v>
      </c>
      <c r="J204" s="96">
        <v>15503</v>
      </c>
      <c r="K204" s="164">
        <v>276</v>
      </c>
    </row>
    <row r="205" spans="1:11" ht="15.75">
      <c r="A205" s="320"/>
      <c r="B205" s="232">
        <v>2006</v>
      </c>
      <c r="C205" s="155">
        <v>5703</v>
      </c>
      <c r="D205" s="145">
        <v>1793</v>
      </c>
      <c r="E205" s="146">
        <v>263773</v>
      </c>
      <c r="F205" s="147">
        <v>0.784</v>
      </c>
      <c r="G205" s="148">
        <v>0.7</v>
      </c>
      <c r="H205" s="148">
        <v>20.9</v>
      </c>
      <c r="I205" s="149">
        <v>890008</v>
      </c>
      <c r="J205" s="98">
        <v>16672</v>
      </c>
      <c r="K205" s="149">
        <v>276</v>
      </c>
    </row>
    <row r="206" spans="1:11" ht="15.75">
      <c r="A206" s="318" t="s">
        <v>80</v>
      </c>
      <c r="B206" s="233">
        <v>2004</v>
      </c>
      <c r="C206" s="137">
        <v>8821</v>
      </c>
      <c r="D206" s="138">
        <v>1800</v>
      </c>
      <c r="E206" s="143">
        <v>251872</v>
      </c>
      <c r="F206" s="140">
        <v>0.621</v>
      </c>
      <c r="G206" s="141">
        <v>0.7</v>
      </c>
      <c r="H206" s="141"/>
      <c r="I206" s="142">
        <v>796705</v>
      </c>
      <c r="J206" s="96">
        <v>71505</v>
      </c>
      <c r="K206" s="142">
        <v>35915</v>
      </c>
    </row>
    <row r="207" spans="1:11" ht="15.75">
      <c r="A207" s="319"/>
      <c r="B207" s="234">
        <v>2003</v>
      </c>
      <c r="C207" s="137">
        <v>8283</v>
      </c>
      <c r="D207" s="138">
        <v>1192</v>
      </c>
      <c r="E207" s="143">
        <v>241323</v>
      </c>
      <c r="F207" s="140">
        <v>0.63</v>
      </c>
      <c r="G207" s="141">
        <v>0.5</v>
      </c>
      <c r="H207" s="141"/>
      <c r="I207" s="142">
        <v>828107</v>
      </c>
      <c r="J207" s="96">
        <v>67463</v>
      </c>
      <c r="K207" s="142">
        <v>32878</v>
      </c>
    </row>
    <row r="208" spans="1:11" ht="15.75">
      <c r="A208" s="319"/>
      <c r="B208" s="234">
        <v>2004</v>
      </c>
      <c r="C208" s="137">
        <v>7529</v>
      </c>
      <c r="D208" s="138">
        <v>1083</v>
      </c>
      <c r="E208" s="143">
        <v>239104</v>
      </c>
      <c r="F208" s="140">
        <v>0.634</v>
      </c>
      <c r="G208" s="141">
        <v>0.5</v>
      </c>
      <c r="H208" s="141"/>
      <c r="I208" s="142">
        <v>833836</v>
      </c>
      <c r="J208" s="96">
        <v>61503</v>
      </c>
      <c r="K208" s="142">
        <v>27758</v>
      </c>
    </row>
    <row r="209" spans="1:11" ht="15.75">
      <c r="A209" s="319"/>
      <c r="B209" s="234">
        <v>2005</v>
      </c>
      <c r="C209" s="153">
        <v>7476</v>
      </c>
      <c r="D209" s="138">
        <v>876</v>
      </c>
      <c r="E209" s="143">
        <v>241996</v>
      </c>
      <c r="F209" s="140">
        <v>0.639</v>
      </c>
      <c r="G209" s="141">
        <v>0.4</v>
      </c>
      <c r="H209" s="141">
        <v>11.6</v>
      </c>
      <c r="I209" s="142">
        <v>849874</v>
      </c>
      <c r="J209" s="96">
        <v>61883</v>
      </c>
      <c r="K209" s="142">
        <v>27211</v>
      </c>
    </row>
    <row r="210" spans="1:11" ht="15.75">
      <c r="A210" s="320"/>
      <c r="B210" s="232">
        <v>2006</v>
      </c>
      <c r="C210" s="155">
        <v>6867</v>
      </c>
      <c r="D210" s="145">
        <v>3141</v>
      </c>
      <c r="E210" s="146">
        <v>238827</v>
      </c>
      <c r="F210" s="147">
        <v>0.66</v>
      </c>
      <c r="G210" s="148">
        <v>1.3</v>
      </c>
      <c r="H210" s="148">
        <v>12.1</v>
      </c>
      <c r="I210" s="149">
        <v>862712</v>
      </c>
      <c r="J210" s="98">
        <v>59747</v>
      </c>
      <c r="K210" s="149">
        <v>26349</v>
      </c>
    </row>
    <row r="211" spans="1:11" ht="15.75">
      <c r="A211" s="318" t="s">
        <v>79</v>
      </c>
      <c r="B211" s="233">
        <v>2004</v>
      </c>
      <c r="C211" s="153">
        <v>10594</v>
      </c>
      <c r="D211" s="138">
        <v>4398</v>
      </c>
      <c r="E211" s="143">
        <v>341755</v>
      </c>
      <c r="F211" s="140">
        <v>0.734</v>
      </c>
      <c r="G211" s="141">
        <v>1.3</v>
      </c>
      <c r="H211" s="141"/>
      <c r="I211" s="142">
        <v>1317306</v>
      </c>
      <c r="J211" s="96">
        <v>59732</v>
      </c>
      <c r="K211" s="142">
        <v>14885</v>
      </c>
    </row>
    <row r="212" spans="1:11" ht="15.75">
      <c r="A212" s="319"/>
      <c r="B212" s="234">
        <v>2003</v>
      </c>
      <c r="C212" s="153">
        <v>11448</v>
      </c>
      <c r="D212" s="138">
        <v>4824</v>
      </c>
      <c r="E212" s="143">
        <v>325730</v>
      </c>
      <c r="F212" s="140">
        <v>0.749</v>
      </c>
      <c r="G212" s="141">
        <v>1.5</v>
      </c>
      <c r="H212" s="141"/>
      <c r="I212" s="142">
        <v>1349258</v>
      </c>
      <c r="J212" s="96">
        <v>56260</v>
      </c>
      <c r="K212" s="142">
        <v>11486</v>
      </c>
    </row>
    <row r="213" spans="1:11" ht="15.75">
      <c r="A213" s="319"/>
      <c r="B213" s="234">
        <v>2004</v>
      </c>
      <c r="C213" s="153">
        <v>12668</v>
      </c>
      <c r="D213" s="138">
        <v>6897</v>
      </c>
      <c r="E213" s="143">
        <v>325602</v>
      </c>
      <c r="F213" s="140">
        <v>0.768</v>
      </c>
      <c r="G213" s="141">
        <v>2.1</v>
      </c>
      <c r="H213" s="141"/>
      <c r="I213" s="142">
        <v>1358737</v>
      </c>
      <c r="J213" s="96">
        <v>45318</v>
      </c>
      <c r="K213" s="142">
        <v>8003</v>
      </c>
    </row>
    <row r="214" spans="1:11" ht="15.75">
      <c r="A214" s="319"/>
      <c r="B214" s="234">
        <v>2005</v>
      </c>
      <c r="C214" s="137">
        <v>9225</v>
      </c>
      <c r="D214" s="138">
        <v>3991</v>
      </c>
      <c r="E214" s="143">
        <v>325910</v>
      </c>
      <c r="F214" s="140">
        <v>0.789</v>
      </c>
      <c r="G214" s="141">
        <v>1.2</v>
      </c>
      <c r="H214" s="141">
        <v>21.9</v>
      </c>
      <c r="I214" s="142">
        <v>1346125</v>
      </c>
      <c r="J214" s="96">
        <v>38351</v>
      </c>
      <c r="K214" s="142">
        <v>4374</v>
      </c>
    </row>
    <row r="215" spans="1:11" ht="15.75">
      <c r="A215" s="320"/>
      <c r="B215" s="232">
        <v>2006</v>
      </c>
      <c r="C215" s="155">
        <v>13057</v>
      </c>
      <c r="D215" s="145">
        <v>8344</v>
      </c>
      <c r="E215" s="146">
        <v>324377</v>
      </c>
      <c r="F215" s="147">
        <v>0.809</v>
      </c>
      <c r="G215" s="148">
        <v>2.6</v>
      </c>
      <c r="H215" s="148">
        <v>23</v>
      </c>
      <c r="I215" s="149">
        <v>1333263</v>
      </c>
      <c r="J215" s="98">
        <v>37080</v>
      </c>
      <c r="K215" s="149">
        <v>5394</v>
      </c>
    </row>
  </sheetData>
  <mergeCells count="51">
    <mergeCell ref="A201:A205"/>
    <mergeCell ref="A206:A210"/>
    <mergeCell ref="A211:A215"/>
    <mergeCell ref="A130:A134"/>
    <mergeCell ref="A135:A139"/>
    <mergeCell ref="A181:A185"/>
    <mergeCell ref="A186:A190"/>
    <mergeCell ref="A171:A175"/>
    <mergeCell ref="A176:A180"/>
    <mergeCell ref="A160:A164"/>
    <mergeCell ref="A165:A170"/>
    <mergeCell ref="A191:A195"/>
    <mergeCell ref="A196:A200"/>
    <mergeCell ref="A5:A9"/>
    <mergeCell ref="A10:A14"/>
    <mergeCell ref="A15:A19"/>
    <mergeCell ref="A20:A24"/>
    <mergeCell ref="A25:A29"/>
    <mergeCell ref="A30:A34"/>
    <mergeCell ref="A35:A39"/>
    <mergeCell ref="A40:A44"/>
    <mergeCell ref="A45:A49"/>
    <mergeCell ref="A50:A54"/>
    <mergeCell ref="A55:A59"/>
    <mergeCell ref="A60:A64"/>
    <mergeCell ref="A65:A69"/>
    <mergeCell ref="A70:A74"/>
    <mergeCell ref="A75:A79"/>
    <mergeCell ref="A80:A84"/>
    <mergeCell ref="A85:A89"/>
    <mergeCell ref="A90:A94"/>
    <mergeCell ref="A95:A99"/>
    <mergeCell ref="A100:A104"/>
    <mergeCell ref="A125:A129"/>
    <mergeCell ref="A105:A109"/>
    <mergeCell ref="A110:A114"/>
    <mergeCell ref="A115:A119"/>
    <mergeCell ref="A120:A124"/>
    <mergeCell ref="A140:A144"/>
    <mergeCell ref="A145:A149"/>
    <mergeCell ref="A150:A154"/>
    <mergeCell ref="A155:A159"/>
    <mergeCell ref="I3:I4"/>
    <mergeCell ref="A3:A4"/>
    <mergeCell ref="B3:B4"/>
    <mergeCell ref="C3:C4"/>
    <mergeCell ref="D3:D4"/>
    <mergeCell ref="E3:E4"/>
    <mergeCell ref="F3:F4"/>
    <mergeCell ref="G3:G4"/>
    <mergeCell ref="H3:H4"/>
  </mergeCells>
  <printOptions/>
  <pageMargins left="0.5905511811023623" right="0.5905511811023623" top="0.5905511811023623" bottom="0.5905511811023623" header="0.5118110236220472" footer="0.5118110236220472"/>
  <pageSetup horizontalDpi="600" verticalDpi="600" orientation="landscape" paperSize="9" scale="54" r:id="rId1"/>
  <rowBreaks count="3" manualBreakCount="3">
    <brk id="59" max="10" man="1"/>
    <brk id="119" max="10" man="1"/>
    <brk id="180" max="10" man="1"/>
  </rowBreaks>
</worksheet>
</file>

<file path=xl/worksheets/sheet8.xml><?xml version="1.0" encoding="utf-8"?>
<worksheet xmlns="http://schemas.openxmlformats.org/spreadsheetml/2006/main" xmlns:r="http://schemas.openxmlformats.org/officeDocument/2006/relationships">
  <dimension ref="A1:X68"/>
  <sheetViews>
    <sheetView view="pageBreakPreview" zoomScale="60" workbookViewId="0" topLeftCell="H1">
      <selection activeCell="X14" sqref="X14"/>
    </sheetView>
  </sheetViews>
  <sheetFormatPr defaultColWidth="9.00390625" defaultRowHeight="13.5"/>
  <cols>
    <col min="1" max="1" width="31.50390625" style="0" customWidth="1"/>
    <col min="2" max="2" width="16.625" style="0" customWidth="1"/>
    <col min="3" max="21" width="10.625" style="0" customWidth="1"/>
    <col min="22" max="22" width="13.50390625" style="0" customWidth="1"/>
    <col min="23" max="23" width="13.875" style="0" customWidth="1"/>
  </cols>
  <sheetData>
    <row r="1" spans="1:14" s="29" customFormat="1" ht="33.75">
      <c r="A1" s="61" t="s">
        <v>178</v>
      </c>
      <c r="B1" s="41"/>
      <c r="C1" s="41"/>
      <c r="D1" s="41"/>
      <c r="E1" s="41"/>
      <c r="F1" s="41"/>
      <c r="G1" s="41"/>
      <c r="H1" s="41"/>
      <c r="I1" s="41"/>
      <c r="J1" s="41"/>
      <c r="K1" s="41"/>
      <c r="L1" s="41"/>
      <c r="M1" s="41"/>
      <c r="N1" s="41"/>
    </row>
    <row r="2" spans="1:23" s="29" customFormat="1" ht="22.5">
      <c r="A2" s="62" t="s">
        <v>120</v>
      </c>
      <c r="B2" s="41"/>
      <c r="C2" s="41"/>
      <c r="D2" s="41"/>
      <c r="E2" s="41"/>
      <c r="F2" s="41"/>
      <c r="G2" s="41"/>
      <c r="H2" s="41"/>
      <c r="I2" s="41"/>
      <c r="J2" s="41"/>
      <c r="K2" s="41"/>
      <c r="L2" s="41"/>
      <c r="M2" s="41"/>
      <c r="N2" s="41"/>
      <c r="W2" s="158" t="s">
        <v>174</v>
      </c>
    </row>
    <row r="3" spans="1:23" ht="15.75">
      <c r="A3" s="327" t="s">
        <v>56</v>
      </c>
      <c r="B3" s="329" t="s">
        <v>118</v>
      </c>
      <c r="C3" s="331" t="s">
        <v>12</v>
      </c>
      <c r="D3" s="332"/>
      <c r="E3" s="332"/>
      <c r="F3" s="332"/>
      <c r="G3" s="332"/>
      <c r="H3" s="332"/>
      <c r="I3" s="332"/>
      <c r="J3" s="332"/>
      <c r="K3" s="332"/>
      <c r="L3" s="332"/>
      <c r="M3" s="332"/>
      <c r="N3" s="332"/>
      <c r="O3" s="333"/>
      <c r="P3" s="331" t="s">
        <v>13</v>
      </c>
      <c r="Q3" s="332"/>
      <c r="R3" s="332"/>
      <c r="S3" s="332"/>
      <c r="T3" s="332"/>
      <c r="U3" s="332"/>
      <c r="V3" s="332"/>
      <c r="W3" s="333"/>
    </row>
    <row r="4" spans="1:23" ht="29.25" customHeight="1">
      <c r="A4" s="328"/>
      <c r="B4" s="330"/>
      <c r="C4" s="193" t="s">
        <v>14</v>
      </c>
      <c r="D4" s="195" t="s">
        <v>15</v>
      </c>
      <c r="E4" s="195" t="s">
        <v>16</v>
      </c>
      <c r="F4" s="195" t="s">
        <v>17</v>
      </c>
      <c r="G4" s="195" t="s">
        <v>18</v>
      </c>
      <c r="H4" s="195" t="s">
        <v>19</v>
      </c>
      <c r="I4" s="195" t="s">
        <v>18</v>
      </c>
      <c r="J4" s="195" t="s">
        <v>20</v>
      </c>
      <c r="K4" s="196" t="s">
        <v>21</v>
      </c>
      <c r="L4" s="195" t="s">
        <v>22</v>
      </c>
      <c r="M4" s="195" t="s">
        <v>23</v>
      </c>
      <c r="N4" s="194" t="s">
        <v>24</v>
      </c>
      <c r="O4" s="197" t="s">
        <v>25</v>
      </c>
      <c r="P4" s="193" t="s">
        <v>14</v>
      </c>
      <c r="Q4" s="195" t="s">
        <v>15</v>
      </c>
      <c r="R4" s="195" t="s">
        <v>16</v>
      </c>
      <c r="S4" s="195" t="s">
        <v>17</v>
      </c>
      <c r="T4" s="195" t="s">
        <v>18</v>
      </c>
      <c r="U4" s="269" t="s">
        <v>19</v>
      </c>
      <c r="V4" s="271" t="s">
        <v>170</v>
      </c>
      <c r="W4" s="197" t="s">
        <v>119</v>
      </c>
    </row>
    <row r="5" spans="1:23" ht="15.75">
      <c r="A5" s="318" t="s">
        <v>55</v>
      </c>
      <c r="B5" s="166" t="s">
        <v>6</v>
      </c>
      <c r="C5" s="167">
        <v>300</v>
      </c>
      <c r="D5" s="168"/>
      <c r="E5" s="168">
        <v>200</v>
      </c>
      <c r="F5" s="168"/>
      <c r="G5" s="168">
        <v>300</v>
      </c>
      <c r="H5" s="168"/>
      <c r="I5" s="168">
        <v>200</v>
      </c>
      <c r="J5" s="168"/>
      <c r="K5" s="169">
        <v>200</v>
      </c>
      <c r="L5" s="168"/>
      <c r="M5" s="168">
        <v>300</v>
      </c>
      <c r="N5" s="170"/>
      <c r="O5" s="171">
        <v>1500</v>
      </c>
      <c r="P5" s="167"/>
      <c r="Q5" s="168">
        <v>200</v>
      </c>
      <c r="R5" s="168">
        <v>250</v>
      </c>
      <c r="S5" s="168"/>
      <c r="T5" s="168">
        <v>200</v>
      </c>
      <c r="U5" s="170">
        <v>250</v>
      </c>
      <c r="V5" s="172">
        <v>900</v>
      </c>
      <c r="W5" s="173">
        <v>1800</v>
      </c>
    </row>
    <row r="6" spans="1:23" ht="15.75">
      <c r="A6" s="319"/>
      <c r="B6" s="174" t="s">
        <v>7</v>
      </c>
      <c r="C6" s="175"/>
      <c r="D6" s="176">
        <v>200</v>
      </c>
      <c r="E6" s="176"/>
      <c r="F6" s="176">
        <v>200</v>
      </c>
      <c r="G6" s="176"/>
      <c r="H6" s="176"/>
      <c r="I6" s="176"/>
      <c r="J6" s="176">
        <v>300</v>
      </c>
      <c r="K6" s="177"/>
      <c r="L6" s="176">
        <v>200</v>
      </c>
      <c r="M6" s="176"/>
      <c r="N6" s="178">
        <v>300</v>
      </c>
      <c r="O6" s="179">
        <v>1200</v>
      </c>
      <c r="P6" s="175">
        <v>200</v>
      </c>
      <c r="Q6" s="176"/>
      <c r="R6" s="176"/>
      <c r="S6" s="176">
        <v>200</v>
      </c>
      <c r="T6" s="176"/>
      <c r="U6" s="178"/>
      <c r="V6" s="175">
        <v>800</v>
      </c>
      <c r="W6" s="179">
        <v>1200</v>
      </c>
    </row>
    <row r="7" spans="1:23" ht="15.75">
      <c r="A7" s="318" t="s">
        <v>40</v>
      </c>
      <c r="B7" s="166" t="s">
        <v>6</v>
      </c>
      <c r="C7" s="167"/>
      <c r="D7" s="168"/>
      <c r="E7" s="168"/>
      <c r="F7" s="168"/>
      <c r="G7" s="168"/>
      <c r="H7" s="168"/>
      <c r="I7" s="168"/>
      <c r="J7" s="168"/>
      <c r="K7" s="169"/>
      <c r="L7" s="168"/>
      <c r="M7" s="168"/>
      <c r="N7" s="170"/>
      <c r="O7" s="171">
        <v>0</v>
      </c>
      <c r="P7" s="167"/>
      <c r="Q7" s="168"/>
      <c r="R7" s="168"/>
      <c r="S7" s="168"/>
      <c r="T7" s="168"/>
      <c r="U7" s="170"/>
      <c r="V7" s="167"/>
      <c r="W7" s="173">
        <v>0</v>
      </c>
    </row>
    <row r="8" spans="1:23" ht="15.75">
      <c r="A8" s="320"/>
      <c r="B8" s="174" t="s">
        <v>7</v>
      </c>
      <c r="C8" s="175"/>
      <c r="D8" s="176"/>
      <c r="E8" s="176"/>
      <c r="F8" s="176"/>
      <c r="G8" s="176"/>
      <c r="H8" s="176"/>
      <c r="I8" s="176"/>
      <c r="J8" s="176"/>
      <c r="K8" s="177"/>
      <c r="L8" s="176"/>
      <c r="M8" s="176"/>
      <c r="N8" s="178">
        <v>100</v>
      </c>
      <c r="O8" s="179">
        <v>100</v>
      </c>
      <c r="P8" s="175"/>
      <c r="Q8" s="176"/>
      <c r="R8" s="176"/>
      <c r="S8" s="176"/>
      <c r="T8" s="176"/>
      <c r="U8" s="178"/>
      <c r="V8" s="175">
        <v>100</v>
      </c>
      <c r="W8" s="179">
        <v>100</v>
      </c>
    </row>
    <row r="9" spans="1:23" ht="15.75">
      <c r="A9" s="334" t="s">
        <v>53</v>
      </c>
      <c r="B9" s="166" t="s">
        <v>6</v>
      </c>
      <c r="C9" s="167"/>
      <c r="D9" s="168"/>
      <c r="E9" s="168"/>
      <c r="F9" s="168"/>
      <c r="G9" s="168"/>
      <c r="H9" s="168"/>
      <c r="I9" s="168"/>
      <c r="J9" s="168"/>
      <c r="K9" s="169"/>
      <c r="L9" s="168"/>
      <c r="M9" s="168"/>
      <c r="N9" s="170"/>
      <c r="O9" s="171">
        <v>0</v>
      </c>
      <c r="P9" s="167"/>
      <c r="Q9" s="168"/>
      <c r="R9" s="168"/>
      <c r="S9" s="168"/>
      <c r="T9" s="168"/>
      <c r="U9" s="170"/>
      <c r="V9" s="167"/>
      <c r="W9" s="173">
        <v>0</v>
      </c>
    </row>
    <row r="10" spans="1:23" ht="15.75">
      <c r="A10" s="335"/>
      <c r="B10" s="174" t="s">
        <v>7</v>
      </c>
      <c r="C10" s="175"/>
      <c r="D10" s="176"/>
      <c r="E10" s="176"/>
      <c r="F10" s="176"/>
      <c r="G10" s="176"/>
      <c r="H10" s="176"/>
      <c r="I10" s="176"/>
      <c r="J10" s="176">
        <v>200</v>
      </c>
      <c r="K10" s="177"/>
      <c r="L10" s="176"/>
      <c r="M10" s="176"/>
      <c r="N10" s="178">
        <v>200</v>
      </c>
      <c r="O10" s="179">
        <v>400</v>
      </c>
      <c r="P10" s="175"/>
      <c r="Q10" s="176"/>
      <c r="R10" s="176"/>
      <c r="S10" s="176"/>
      <c r="T10" s="176"/>
      <c r="U10" s="178"/>
      <c r="V10" s="175">
        <v>400</v>
      </c>
      <c r="W10" s="179">
        <v>400</v>
      </c>
    </row>
    <row r="11" spans="1:23" ht="15.75">
      <c r="A11" s="334" t="s">
        <v>37</v>
      </c>
      <c r="B11" s="166" t="s">
        <v>6</v>
      </c>
      <c r="C11" s="116"/>
      <c r="D11" s="180"/>
      <c r="E11" s="180"/>
      <c r="F11" s="180"/>
      <c r="G11" s="180"/>
      <c r="H11" s="180"/>
      <c r="I11" s="180"/>
      <c r="J11" s="180"/>
      <c r="K11" s="181"/>
      <c r="L11" s="180"/>
      <c r="M11" s="180"/>
      <c r="N11" s="118"/>
      <c r="O11" s="171">
        <v>0</v>
      </c>
      <c r="P11" s="116"/>
      <c r="Q11" s="180"/>
      <c r="R11" s="180"/>
      <c r="S11" s="180"/>
      <c r="T11" s="180"/>
      <c r="U11" s="118"/>
      <c r="V11" s="116"/>
      <c r="W11" s="173">
        <v>0</v>
      </c>
    </row>
    <row r="12" spans="1:23" ht="15.75">
      <c r="A12" s="335"/>
      <c r="B12" s="174" t="s">
        <v>7</v>
      </c>
      <c r="C12" s="175"/>
      <c r="D12" s="176"/>
      <c r="E12" s="176"/>
      <c r="F12" s="176"/>
      <c r="G12" s="176"/>
      <c r="H12" s="176"/>
      <c r="I12" s="176"/>
      <c r="J12" s="176"/>
      <c r="K12" s="177"/>
      <c r="L12" s="176"/>
      <c r="M12" s="176"/>
      <c r="N12" s="178"/>
      <c r="O12" s="179">
        <v>0</v>
      </c>
      <c r="P12" s="175"/>
      <c r="Q12" s="176"/>
      <c r="R12" s="176"/>
      <c r="S12" s="176"/>
      <c r="T12" s="176"/>
      <c r="U12" s="178"/>
      <c r="V12" s="175"/>
      <c r="W12" s="179">
        <v>0</v>
      </c>
    </row>
    <row r="13" spans="1:23" ht="15.75">
      <c r="A13" s="334" t="s">
        <v>42</v>
      </c>
      <c r="B13" s="166" t="s">
        <v>6</v>
      </c>
      <c r="C13" s="167"/>
      <c r="D13" s="168"/>
      <c r="E13" s="168"/>
      <c r="F13" s="168"/>
      <c r="G13" s="168"/>
      <c r="H13" s="168"/>
      <c r="I13" s="168"/>
      <c r="J13" s="168">
        <v>200</v>
      </c>
      <c r="K13" s="169"/>
      <c r="L13" s="168"/>
      <c r="M13" s="168"/>
      <c r="N13" s="170"/>
      <c r="O13" s="171">
        <v>200</v>
      </c>
      <c r="P13" s="167"/>
      <c r="Q13" s="168"/>
      <c r="R13" s="168"/>
      <c r="S13" s="168"/>
      <c r="T13" s="168"/>
      <c r="U13" s="170"/>
      <c r="V13" s="167">
        <v>200</v>
      </c>
      <c r="W13" s="173">
        <v>200</v>
      </c>
    </row>
    <row r="14" spans="1:23" ht="15.75">
      <c r="A14" s="335"/>
      <c r="B14" s="174" t="s">
        <v>7</v>
      </c>
      <c r="C14" s="175"/>
      <c r="D14" s="176"/>
      <c r="E14" s="176"/>
      <c r="F14" s="176"/>
      <c r="G14" s="176"/>
      <c r="H14" s="176"/>
      <c r="I14" s="176"/>
      <c r="J14" s="176"/>
      <c r="K14" s="177"/>
      <c r="L14" s="176"/>
      <c r="M14" s="176"/>
      <c r="N14" s="178"/>
      <c r="O14" s="179">
        <v>0</v>
      </c>
      <c r="P14" s="175"/>
      <c r="Q14" s="176"/>
      <c r="R14" s="176"/>
      <c r="S14" s="176"/>
      <c r="T14" s="176"/>
      <c r="U14" s="178"/>
      <c r="V14" s="175"/>
      <c r="W14" s="179">
        <v>0</v>
      </c>
    </row>
    <row r="15" spans="1:23" ht="15.75">
      <c r="A15" s="334" t="s">
        <v>44</v>
      </c>
      <c r="B15" s="182" t="s">
        <v>10</v>
      </c>
      <c r="C15" s="167"/>
      <c r="D15" s="168"/>
      <c r="E15" s="168"/>
      <c r="F15" s="168"/>
      <c r="G15" s="168"/>
      <c r="H15" s="168"/>
      <c r="I15" s="168">
        <v>300</v>
      </c>
      <c r="J15" s="168"/>
      <c r="K15" s="169"/>
      <c r="L15" s="168"/>
      <c r="M15" s="168"/>
      <c r="N15" s="170"/>
      <c r="O15" s="171">
        <v>300</v>
      </c>
      <c r="P15" s="167"/>
      <c r="Q15" s="168"/>
      <c r="R15" s="168"/>
      <c r="S15" s="168">
        <v>300</v>
      </c>
      <c r="T15" s="168"/>
      <c r="U15" s="170"/>
      <c r="V15" s="167"/>
      <c r="W15" s="173">
        <v>300</v>
      </c>
    </row>
    <row r="16" spans="1:23" ht="15.75">
      <c r="A16" s="336"/>
      <c r="B16" s="182" t="s">
        <v>6</v>
      </c>
      <c r="C16" s="116">
        <v>200</v>
      </c>
      <c r="D16" s="180">
        <v>200</v>
      </c>
      <c r="E16" s="180"/>
      <c r="F16" s="180">
        <v>200</v>
      </c>
      <c r="G16" s="180"/>
      <c r="H16" s="180">
        <v>200</v>
      </c>
      <c r="I16" s="180"/>
      <c r="J16" s="180">
        <v>200</v>
      </c>
      <c r="K16" s="181"/>
      <c r="L16" s="180">
        <v>250</v>
      </c>
      <c r="M16" s="180">
        <v>250</v>
      </c>
      <c r="N16" s="118"/>
      <c r="O16" s="173">
        <v>1500</v>
      </c>
      <c r="P16" s="116">
        <v>200</v>
      </c>
      <c r="Q16" s="180"/>
      <c r="R16" s="180">
        <v>200</v>
      </c>
      <c r="S16" s="180"/>
      <c r="T16" s="180">
        <v>200</v>
      </c>
      <c r="U16" s="118">
        <v>200</v>
      </c>
      <c r="V16" s="172">
        <v>600</v>
      </c>
      <c r="W16" s="173">
        <v>1400</v>
      </c>
    </row>
    <row r="17" spans="1:23" ht="15.75">
      <c r="A17" s="335" t="e">
        <v>#N/A</v>
      </c>
      <c r="B17" s="174" t="s">
        <v>7</v>
      </c>
      <c r="C17" s="175"/>
      <c r="D17" s="176"/>
      <c r="E17" s="176"/>
      <c r="F17" s="176"/>
      <c r="G17" s="176"/>
      <c r="H17" s="176"/>
      <c r="I17" s="176"/>
      <c r="J17" s="176"/>
      <c r="K17" s="177"/>
      <c r="L17" s="176"/>
      <c r="M17" s="176"/>
      <c r="N17" s="178"/>
      <c r="O17" s="179">
        <v>0</v>
      </c>
      <c r="P17" s="175"/>
      <c r="Q17" s="176"/>
      <c r="R17" s="176"/>
      <c r="S17" s="176"/>
      <c r="T17" s="176"/>
      <c r="U17" s="178"/>
      <c r="V17" s="175"/>
      <c r="W17" s="179">
        <v>0</v>
      </c>
    </row>
    <row r="18" spans="1:23" ht="15.75">
      <c r="A18" s="334" t="s">
        <v>49</v>
      </c>
      <c r="B18" s="182" t="s">
        <v>10</v>
      </c>
      <c r="C18" s="116"/>
      <c r="D18" s="180"/>
      <c r="E18" s="180"/>
      <c r="F18" s="180"/>
      <c r="G18" s="180"/>
      <c r="H18" s="180"/>
      <c r="I18" s="180"/>
      <c r="J18" s="180"/>
      <c r="K18" s="181">
        <v>100</v>
      </c>
      <c r="L18" s="180"/>
      <c r="M18" s="180"/>
      <c r="N18" s="118"/>
      <c r="O18" s="171">
        <v>100</v>
      </c>
      <c r="P18" s="116"/>
      <c r="Q18" s="180"/>
      <c r="R18" s="180"/>
      <c r="S18" s="180">
        <v>200</v>
      </c>
      <c r="T18" s="180"/>
      <c r="U18" s="118"/>
      <c r="V18" s="116"/>
      <c r="W18" s="173">
        <v>200</v>
      </c>
    </row>
    <row r="19" spans="1:23" ht="15.75">
      <c r="A19" s="336"/>
      <c r="B19" s="182" t="s">
        <v>6</v>
      </c>
      <c r="C19" s="116"/>
      <c r="D19" s="180">
        <v>250</v>
      </c>
      <c r="E19" s="180"/>
      <c r="F19" s="180"/>
      <c r="G19" s="180"/>
      <c r="H19" s="180"/>
      <c r="I19" s="180">
        <v>250</v>
      </c>
      <c r="J19" s="180"/>
      <c r="K19" s="181">
        <v>250</v>
      </c>
      <c r="L19" s="180"/>
      <c r="M19" s="180">
        <v>250</v>
      </c>
      <c r="N19" s="118"/>
      <c r="O19" s="173">
        <v>1000</v>
      </c>
      <c r="P19" s="116"/>
      <c r="Q19" s="180">
        <v>250</v>
      </c>
      <c r="R19" s="180"/>
      <c r="S19" s="180">
        <v>250</v>
      </c>
      <c r="T19" s="180"/>
      <c r="U19" s="118"/>
      <c r="V19" s="116">
        <v>550</v>
      </c>
      <c r="W19" s="173">
        <v>1050</v>
      </c>
    </row>
    <row r="20" spans="1:23" ht="15.75">
      <c r="A20" s="335" t="e">
        <v>#N/A</v>
      </c>
      <c r="B20" s="174" t="s">
        <v>7</v>
      </c>
      <c r="C20" s="175"/>
      <c r="D20" s="176"/>
      <c r="E20" s="176"/>
      <c r="F20" s="176"/>
      <c r="G20" s="176"/>
      <c r="H20" s="176">
        <v>250</v>
      </c>
      <c r="I20" s="176"/>
      <c r="J20" s="176"/>
      <c r="K20" s="177"/>
      <c r="L20" s="176"/>
      <c r="M20" s="176"/>
      <c r="N20" s="178">
        <v>250</v>
      </c>
      <c r="O20" s="179">
        <v>500</v>
      </c>
      <c r="P20" s="175"/>
      <c r="Q20" s="176"/>
      <c r="R20" s="176"/>
      <c r="S20" s="176"/>
      <c r="T20" s="176"/>
      <c r="U20" s="178">
        <v>200</v>
      </c>
      <c r="V20" s="183">
        <v>200</v>
      </c>
      <c r="W20" s="179">
        <v>400</v>
      </c>
    </row>
    <row r="21" spans="1:23" ht="15.75">
      <c r="A21" s="324" t="s">
        <v>121</v>
      </c>
      <c r="B21" s="182" t="s">
        <v>27</v>
      </c>
      <c r="C21" s="116"/>
      <c r="D21" s="180"/>
      <c r="E21" s="180">
        <v>200</v>
      </c>
      <c r="F21" s="180"/>
      <c r="G21" s="180"/>
      <c r="H21" s="180"/>
      <c r="I21" s="180"/>
      <c r="J21" s="180"/>
      <c r="K21" s="181"/>
      <c r="L21" s="180"/>
      <c r="M21" s="180"/>
      <c r="N21" s="118"/>
      <c r="O21" s="173">
        <v>200</v>
      </c>
      <c r="P21" s="116"/>
      <c r="Q21" s="180"/>
      <c r="R21" s="180"/>
      <c r="S21" s="180"/>
      <c r="T21" s="180"/>
      <c r="U21" s="118"/>
      <c r="V21" s="116">
        <v>200</v>
      </c>
      <c r="W21" s="173">
        <v>200</v>
      </c>
    </row>
    <row r="22" spans="1:23" ht="15.75">
      <c r="A22" s="325"/>
      <c r="B22" s="182" t="s">
        <v>10</v>
      </c>
      <c r="C22" s="116"/>
      <c r="D22" s="180"/>
      <c r="E22" s="180">
        <v>200</v>
      </c>
      <c r="F22" s="180"/>
      <c r="G22" s="180">
        <v>200</v>
      </c>
      <c r="H22" s="180"/>
      <c r="I22" s="180"/>
      <c r="J22" s="180">
        <v>200</v>
      </c>
      <c r="K22" s="181"/>
      <c r="L22" s="180"/>
      <c r="M22" s="180"/>
      <c r="N22" s="118"/>
      <c r="O22" s="173">
        <v>600</v>
      </c>
      <c r="P22" s="116"/>
      <c r="Q22" s="180">
        <v>200</v>
      </c>
      <c r="R22" s="180">
        <v>200</v>
      </c>
      <c r="S22" s="180"/>
      <c r="T22" s="180"/>
      <c r="U22" s="118"/>
      <c r="V22" s="116">
        <v>500</v>
      </c>
      <c r="W22" s="173">
        <v>900</v>
      </c>
    </row>
    <row r="23" spans="1:23" ht="15.75">
      <c r="A23" s="325" t="e">
        <v>#N/A</v>
      </c>
      <c r="B23" s="182" t="s">
        <v>6</v>
      </c>
      <c r="C23" s="116">
        <v>500</v>
      </c>
      <c r="D23" s="180">
        <v>500</v>
      </c>
      <c r="E23" s="180">
        <v>500</v>
      </c>
      <c r="F23" s="180">
        <v>500</v>
      </c>
      <c r="G23" s="180">
        <v>500</v>
      </c>
      <c r="H23" s="180">
        <v>500</v>
      </c>
      <c r="I23" s="184">
        <v>500</v>
      </c>
      <c r="J23" s="180">
        <v>500</v>
      </c>
      <c r="K23" s="181">
        <v>500</v>
      </c>
      <c r="L23" s="180">
        <v>500</v>
      </c>
      <c r="M23" s="180">
        <v>500</v>
      </c>
      <c r="N23" s="118">
        <v>500</v>
      </c>
      <c r="O23" s="173">
        <v>6000</v>
      </c>
      <c r="P23" s="116">
        <v>400</v>
      </c>
      <c r="Q23" s="180">
        <v>400</v>
      </c>
      <c r="R23" s="180">
        <v>300</v>
      </c>
      <c r="S23" s="180">
        <v>300</v>
      </c>
      <c r="T23" s="180">
        <v>300</v>
      </c>
      <c r="U23" s="118">
        <v>300</v>
      </c>
      <c r="V23" s="172">
        <v>1800</v>
      </c>
      <c r="W23" s="173">
        <v>3800</v>
      </c>
    </row>
    <row r="24" spans="1:23" ht="15.75">
      <c r="A24" s="326"/>
      <c r="B24" s="182" t="s">
        <v>7</v>
      </c>
      <c r="C24" s="175">
        <v>300</v>
      </c>
      <c r="D24" s="176"/>
      <c r="E24" s="176"/>
      <c r="F24" s="176"/>
      <c r="G24" s="176"/>
      <c r="H24" s="176"/>
      <c r="I24" s="176">
        <v>300</v>
      </c>
      <c r="J24" s="176"/>
      <c r="K24" s="177"/>
      <c r="L24" s="176"/>
      <c r="M24" s="176"/>
      <c r="N24" s="178"/>
      <c r="O24" s="173">
        <v>600</v>
      </c>
      <c r="P24" s="175">
        <v>300</v>
      </c>
      <c r="Q24" s="176"/>
      <c r="R24" s="176"/>
      <c r="S24" s="176"/>
      <c r="T24" s="176"/>
      <c r="U24" s="178"/>
      <c r="V24" s="175">
        <v>900</v>
      </c>
      <c r="W24" s="179">
        <v>1200</v>
      </c>
    </row>
    <row r="25" spans="1:23" ht="15.75">
      <c r="A25" s="324" t="s">
        <v>47</v>
      </c>
      <c r="B25" s="166" t="s">
        <v>27</v>
      </c>
      <c r="C25" s="116"/>
      <c r="D25" s="180"/>
      <c r="E25" s="180"/>
      <c r="F25" s="180"/>
      <c r="G25" s="180">
        <v>150</v>
      </c>
      <c r="H25" s="180"/>
      <c r="I25" s="180"/>
      <c r="J25" s="180"/>
      <c r="K25" s="181"/>
      <c r="L25" s="180"/>
      <c r="M25" s="180"/>
      <c r="N25" s="118"/>
      <c r="O25" s="171">
        <v>150</v>
      </c>
      <c r="P25" s="116"/>
      <c r="Q25" s="180"/>
      <c r="R25" s="180"/>
      <c r="S25" s="180"/>
      <c r="T25" s="180"/>
      <c r="U25" s="118">
        <v>250</v>
      </c>
      <c r="V25" s="116"/>
      <c r="W25" s="173">
        <v>250</v>
      </c>
    </row>
    <row r="26" spans="1:23" ht="15.75">
      <c r="A26" s="325"/>
      <c r="B26" s="182" t="s">
        <v>10</v>
      </c>
      <c r="C26" s="116"/>
      <c r="D26" s="180"/>
      <c r="E26" s="180"/>
      <c r="F26" s="180"/>
      <c r="G26" s="180">
        <v>250</v>
      </c>
      <c r="H26" s="180">
        <v>200</v>
      </c>
      <c r="I26" s="180"/>
      <c r="J26" s="180"/>
      <c r="K26" s="181"/>
      <c r="L26" s="180"/>
      <c r="M26" s="180"/>
      <c r="N26" s="118"/>
      <c r="O26" s="173">
        <v>450</v>
      </c>
      <c r="P26" s="116"/>
      <c r="Q26" s="180">
        <v>250</v>
      </c>
      <c r="R26" s="180"/>
      <c r="S26" s="180"/>
      <c r="T26" s="180"/>
      <c r="U26" s="118"/>
      <c r="V26" s="116">
        <v>200</v>
      </c>
      <c r="W26" s="173">
        <v>450</v>
      </c>
    </row>
    <row r="27" spans="1:23" ht="15.75">
      <c r="A27" s="325" t="e">
        <v>#N/A</v>
      </c>
      <c r="B27" s="182" t="s">
        <v>6</v>
      </c>
      <c r="C27" s="116"/>
      <c r="D27" s="180">
        <v>250</v>
      </c>
      <c r="E27" s="180"/>
      <c r="F27" s="180">
        <v>250</v>
      </c>
      <c r="G27" s="180"/>
      <c r="H27" s="180">
        <v>250</v>
      </c>
      <c r="I27" s="180"/>
      <c r="J27" s="180">
        <v>250</v>
      </c>
      <c r="K27" s="181">
        <v>250</v>
      </c>
      <c r="L27" s="180"/>
      <c r="M27" s="180">
        <v>250</v>
      </c>
      <c r="N27" s="118"/>
      <c r="O27" s="173">
        <v>1500</v>
      </c>
      <c r="P27" s="116">
        <v>200</v>
      </c>
      <c r="Q27" s="180">
        <v>200</v>
      </c>
      <c r="R27" s="180">
        <v>200</v>
      </c>
      <c r="S27" s="180"/>
      <c r="T27" s="180">
        <v>200</v>
      </c>
      <c r="U27" s="118"/>
      <c r="V27" s="116">
        <v>600</v>
      </c>
      <c r="W27" s="173">
        <v>1400</v>
      </c>
    </row>
    <row r="28" spans="1:23" ht="15.75">
      <c r="A28" s="326"/>
      <c r="B28" s="174" t="s">
        <v>7</v>
      </c>
      <c r="C28" s="175"/>
      <c r="D28" s="176"/>
      <c r="E28" s="176">
        <v>200</v>
      </c>
      <c r="F28" s="176"/>
      <c r="G28" s="176"/>
      <c r="H28" s="176"/>
      <c r="I28" s="176">
        <v>200</v>
      </c>
      <c r="J28" s="176">
        <v>100</v>
      </c>
      <c r="K28" s="177"/>
      <c r="L28" s="176"/>
      <c r="M28" s="176"/>
      <c r="N28" s="178">
        <v>200</v>
      </c>
      <c r="O28" s="179">
        <v>700</v>
      </c>
      <c r="P28" s="175"/>
      <c r="Q28" s="176">
        <v>200</v>
      </c>
      <c r="R28" s="176"/>
      <c r="S28" s="176"/>
      <c r="T28" s="176"/>
      <c r="U28" s="178">
        <v>200</v>
      </c>
      <c r="V28" s="175">
        <v>400</v>
      </c>
      <c r="W28" s="179">
        <v>800</v>
      </c>
    </row>
    <row r="29" spans="1:23" ht="15.75">
      <c r="A29" s="318" t="s">
        <v>46</v>
      </c>
      <c r="B29" s="166" t="s">
        <v>6</v>
      </c>
      <c r="C29" s="167"/>
      <c r="D29" s="168"/>
      <c r="E29" s="168"/>
      <c r="F29" s="168">
        <v>350</v>
      </c>
      <c r="G29" s="168"/>
      <c r="H29" s="168"/>
      <c r="I29" s="168"/>
      <c r="J29" s="168">
        <v>200</v>
      </c>
      <c r="K29" s="169"/>
      <c r="L29" s="168"/>
      <c r="M29" s="168"/>
      <c r="N29" s="170"/>
      <c r="O29" s="171">
        <v>550</v>
      </c>
      <c r="P29" s="167"/>
      <c r="Q29" s="168"/>
      <c r="R29" s="168"/>
      <c r="S29" s="168">
        <v>200</v>
      </c>
      <c r="T29" s="168"/>
      <c r="U29" s="170"/>
      <c r="V29" s="167">
        <v>200</v>
      </c>
      <c r="W29" s="173">
        <v>400</v>
      </c>
    </row>
    <row r="30" spans="1:23" ht="15.75">
      <c r="A30" s="320"/>
      <c r="B30" s="174" t="s">
        <v>7</v>
      </c>
      <c r="C30" s="175"/>
      <c r="D30" s="176"/>
      <c r="E30" s="176"/>
      <c r="F30" s="176"/>
      <c r="G30" s="176"/>
      <c r="H30" s="176"/>
      <c r="I30" s="176"/>
      <c r="J30" s="176"/>
      <c r="K30" s="177"/>
      <c r="L30" s="176"/>
      <c r="M30" s="176"/>
      <c r="N30" s="178"/>
      <c r="O30" s="179">
        <v>0</v>
      </c>
      <c r="P30" s="175"/>
      <c r="Q30" s="176"/>
      <c r="R30" s="176"/>
      <c r="S30" s="176"/>
      <c r="T30" s="176"/>
      <c r="U30" s="178"/>
      <c r="V30" s="175"/>
      <c r="W30" s="179">
        <v>0</v>
      </c>
    </row>
    <row r="31" spans="1:23" ht="15.75">
      <c r="A31" s="334" t="s">
        <v>45</v>
      </c>
      <c r="B31" s="166" t="s">
        <v>6</v>
      </c>
      <c r="C31" s="116"/>
      <c r="D31" s="180"/>
      <c r="E31" s="180"/>
      <c r="F31" s="180"/>
      <c r="G31" s="180"/>
      <c r="H31" s="180"/>
      <c r="I31" s="180"/>
      <c r="J31" s="180"/>
      <c r="K31" s="181"/>
      <c r="L31" s="180"/>
      <c r="M31" s="180"/>
      <c r="N31" s="118"/>
      <c r="O31" s="173">
        <v>0</v>
      </c>
      <c r="P31" s="116"/>
      <c r="Q31" s="180"/>
      <c r="R31" s="180"/>
      <c r="S31" s="180"/>
      <c r="T31" s="180"/>
      <c r="U31" s="118"/>
      <c r="V31" s="116">
        <v>100</v>
      </c>
      <c r="W31" s="173">
        <v>100</v>
      </c>
    </row>
    <row r="32" spans="1:23" ht="15.75">
      <c r="A32" s="335"/>
      <c r="B32" s="174" t="s">
        <v>7</v>
      </c>
      <c r="C32" s="175"/>
      <c r="D32" s="176"/>
      <c r="E32" s="176"/>
      <c r="F32" s="176"/>
      <c r="G32" s="176"/>
      <c r="H32" s="176"/>
      <c r="I32" s="176"/>
      <c r="J32" s="176"/>
      <c r="K32" s="177"/>
      <c r="L32" s="176"/>
      <c r="M32" s="176"/>
      <c r="N32" s="178"/>
      <c r="O32" s="179">
        <v>0</v>
      </c>
      <c r="P32" s="175"/>
      <c r="Q32" s="176"/>
      <c r="R32" s="176"/>
      <c r="S32" s="176"/>
      <c r="T32" s="176"/>
      <c r="U32" s="178"/>
      <c r="V32" s="175"/>
      <c r="W32" s="179">
        <v>0</v>
      </c>
    </row>
    <row r="33" spans="1:23" ht="15.75">
      <c r="A33" s="318" t="s">
        <v>50</v>
      </c>
      <c r="B33" s="166" t="s">
        <v>6</v>
      </c>
      <c r="C33" s="116"/>
      <c r="D33" s="180"/>
      <c r="E33" s="180"/>
      <c r="F33" s="180"/>
      <c r="G33" s="180"/>
      <c r="H33" s="180"/>
      <c r="I33" s="180"/>
      <c r="J33" s="180"/>
      <c r="K33" s="181"/>
      <c r="L33" s="180"/>
      <c r="M33" s="180"/>
      <c r="N33" s="118"/>
      <c r="O33" s="173">
        <v>0</v>
      </c>
      <c r="P33" s="116"/>
      <c r="Q33" s="180"/>
      <c r="R33" s="180"/>
      <c r="S33" s="180"/>
      <c r="T33" s="180"/>
      <c r="U33" s="118"/>
      <c r="V33" s="116"/>
      <c r="W33" s="173">
        <v>0</v>
      </c>
    </row>
    <row r="34" spans="1:23" ht="15.75">
      <c r="A34" s="320"/>
      <c r="B34" s="174" t="s">
        <v>7</v>
      </c>
      <c r="C34" s="175"/>
      <c r="D34" s="176"/>
      <c r="E34" s="176"/>
      <c r="F34" s="176"/>
      <c r="G34" s="176"/>
      <c r="H34" s="176"/>
      <c r="I34" s="176"/>
      <c r="J34" s="176"/>
      <c r="K34" s="177">
        <v>200</v>
      </c>
      <c r="L34" s="176"/>
      <c r="M34" s="176"/>
      <c r="N34" s="178"/>
      <c r="O34" s="179">
        <v>200</v>
      </c>
      <c r="P34" s="175"/>
      <c r="Q34" s="176"/>
      <c r="R34" s="176"/>
      <c r="S34" s="176"/>
      <c r="T34" s="176"/>
      <c r="U34" s="178"/>
      <c r="V34" s="175">
        <v>200</v>
      </c>
      <c r="W34" s="179">
        <v>200</v>
      </c>
    </row>
    <row r="35" spans="1:23" ht="15.75">
      <c r="A35" s="318" t="s">
        <v>39</v>
      </c>
      <c r="B35" s="166" t="s">
        <v>6</v>
      </c>
      <c r="C35" s="167"/>
      <c r="D35" s="168"/>
      <c r="E35" s="168"/>
      <c r="F35" s="168"/>
      <c r="G35" s="168"/>
      <c r="H35" s="168"/>
      <c r="I35" s="168">
        <v>300</v>
      </c>
      <c r="J35" s="168"/>
      <c r="K35" s="169"/>
      <c r="L35" s="168"/>
      <c r="M35" s="168"/>
      <c r="N35" s="170"/>
      <c r="O35" s="171">
        <v>300</v>
      </c>
      <c r="P35" s="167"/>
      <c r="Q35" s="168"/>
      <c r="R35" s="168"/>
      <c r="S35" s="168"/>
      <c r="T35" s="168"/>
      <c r="U35" s="170"/>
      <c r="V35" s="167">
        <v>200</v>
      </c>
      <c r="W35" s="173">
        <v>200</v>
      </c>
    </row>
    <row r="36" spans="1:23" ht="15.75">
      <c r="A36" s="320"/>
      <c r="B36" s="174" t="s">
        <v>7</v>
      </c>
      <c r="C36" s="175"/>
      <c r="D36" s="176"/>
      <c r="E36" s="176"/>
      <c r="F36" s="176"/>
      <c r="G36" s="176"/>
      <c r="H36" s="176"/>
      <c r="I36" s="176"/>
      <c r="J36" s="176"/>
      <c r="K36" s="177"/>
      <c r="L36" s="176"/>
      <c r="M36" s="176"/>
      <c r="N36" s="178"/>
      <c r="O36" s="179">
        <v>0</v>
      </c>
      <c r="P36" s="175"/>
      <c r="Q36" s="176"/>
      <c r="R36" s="176"/>
      <c r="S36" s="176"/>
      <c r="T36" s="176"/>
      <c r="U36" s="178"/>
      <c r="V36" s="175"/>
      <c r="W36" s="179">
        <v>0</v>
      </c>
    </row>
    <row r="37" spans="1:23" ht="15.75">
      <c r="A37" s="318" t="s">
        <v>48</v>
      </c>
      <c r="B37" s="166" t="s">
        <v>10</v>
      </c>
      <c r="C37" s="167"/>
      <c r="D37" s="168"/>
      <c r="E37" s="168">
        <v>100</v>
      </c>
      <c r="F37" s="168"/>
      <c r="G37" s="168"/>
      <c r="H37" s="168"/>
      <c r="I37" s="168"/>
      <c r="J37" s="168">
        <v>200</v>
      </c>
      <c r="K37" s="169"/>
      <c r="L37" s="168"/>
      <c r="M37" s="168"/>
      <c r="N37" s="170"/>
      <c r="O37" s="171">
        <v>300</v>
      </c>
      <c r="P37" s="167"/>
      <c r="Q37" s="168"/>
      <c r="R37" s="168">
        <v>100</v>
      </c>
      <c r="S37" s="168"/>
      <c r="T37" s="168"/>
      <c r="U37" s="170"/>
      <c r="V37" s="185">
        <v>300</v>
      </c>
      <c r="W37" s="173">
        <v>400</v>
      </c>
    </row>
    <row r="38" spans="1:23" ht="15.75">
      <c r="A38" s="319"/>
      <c r="B38" s="182" t="s">
        <v>6</v>
      </c>
      <c r="C38" s="116"/>
      <c r="D38" s="180">
        <v>100</v>
      </c>
      <c r="E38" s="180">
        <v>100</v>
      </c>
      <c r="F38" s="180"/>
      <c r="G38" s="180">
        <v>200</v>
      </c>
      <c r="H38" s="180"/>
      <c r="I38" s="180">
        <v>200</v>
      </c>
      <c r="J38" s="180">
        <v>200</v>
      </c>
      <c r="K38" s="181"/>
      <c r="L38" s="180"/>
      <c r="M38" s="180"/>
      <c r="N38" s="118">
        <v>100</v>
      </c>
      <c r="O38" s="173">
        <v>900</v>
      </c>
      <c r="P38" s="116"/>
      <c r="Q38" s="180">
        <v>100</v>
      </c>
      <c r="R38" s="180">
        <v>100</v>
      </c>
      <c r="S38" s="180"/>
      <c r="T38" s="180">
        <v>100</v>
      </c>
      <c r="U38" s="118"/>
      <c r="V38" s="116">
        <v>500</v>
      </c>
      <c r="W38" s="173">
        <v>800</v>
      </c>
    </row>
    <row r="39" spans="1:23" ht="15.75">
      <c r="A39" s="320" t="e">
        <v>#N/A</v>
      </c>
      <c r="B39" s="174" t="s">
        <v>7</v>
      </c>
      <c r="C39" s="175"/>
      <c r="D39" s="176"/>
      <c r="E39" s="176"/>
      <c r="F39" s="176">
        <v>200</v>
      </c>
      <c r="G39" s="176"/>
      <c r="H39" s="176"/>
      <c r="I39" s="176"/>
      <c r="J39" s="176">
        <v>200</v>
      </c>
      <c r="K39" s="177"/>
      <c r="L39" s="176"/>
      <c r="M39" s="176"/>
      <c r="N39" s="178"/>
      <c r="O39" s="179">
        <v>400</v>
      </c>
      <c r="P39" s="175"/>
      <c r="Q39" s="176"/>
      <c r="R39" s="176"/>
      <c r="S39" s="176">
        <v>100</v>
      </c>
      <c r="T39" s="176"/>
      <c r="U39" s="178">
        <v>100</v>
      </c>
      <c r="V39" s="175">
        <v>200</v>
      </c>
      <c r="W39" s="179">
        <v>400</v>
      </c>
    </row>
    <row r="40" spans="1:23" ht="15.75">
      <c r="A40" s="318" t="s">
        <v>36</v>
      </c>
      <c r="B40" s="166" t="s">
        <v>10</v>
      </c>
      <c r="C40" s="116"/>
      <c r="D40" s="180"/>
      <c r="E40" s="180"/>
      <c r="F40" s="180">
        <v>200</v>
      </c>
      <c r="G40" s="180"/>
      <c r="H40" s="180"/>
      <c r="I40" s="180"/>
      <c r="J40" s="180"/>
      <c r="K40" s="181"/>
      <c r="L40" s="180"/>
      <c r="M40" s="180"/>
      <c r="N40" s="118"/>
      <c r="O40" s="171">
        <v>200</v>
      </c>
      <c r="P40" s="116"/>
      <c r="Q40" s="180"/>
      <c r="R40" s="180">
        <v>200</v>
      </c>
      <c r="S40" s="180"/>
      <c r="T40" s="180"/>
      <c r="U40" s="118"/>
      <c r="V40" s="116">
        <v>0</v>
      </c>
      <c r="W40" s="173">
        <v>200</v>
      </c>
    </row>
    <row r="41" spans="1:23" ht="15.75">
      <c r="A41" s="319"/>
      <c r="B41" s="182" t="s">
        <v>6</v>
      </c>
      <c r="C41" s="116"/>
      <c r="D41" s="180">
        <v>350</v>
      </c>
      <c r="E41" s="180">
        <v>350</v>
      </c>
      <c r="F41" s="180"/>
      <c r="G41" s="180"/>
      <c r="H41" s="180"/>
      <c r="I41" s="180">
        <v>300</v>
      </c>
      <c r="J41" s="180"/>
      <c r="K41" s="181"/>
      <c r="L41" s="180"/>
      <c r="M41" s="180"/>
      <c r="N41" s="118"/>
      <c r="O41" s="173">
        <v>1000</v>
      </c>
      <c r="P41" s="116"/>
      <c r="Q41" s="180">
        <v>300</v>
      </c>
      <c r="R41" s="180"/>
      <c r="S41" s="180"/>
      <c r="T41" s="180">
        <v>300</v>
      </c>
      <c r="U41" s="118"/>
      <c r="V41" s="116">
        <v>600</v>
      </c>
      <c r="W41" s="173">
        <v>1200</v>
      </c>
    </row>
    <row r="42" spans="1:23" ht="15.75">
      <c r="A42" s="320" t="e">
        <v>#N/A</v>
      </c>
      <c r="B42" s="174" t="s">
        <v>7</v>
      </c>
      <c r="C42" s="175"/>
      <c r="D42" s="176"/>
      <c r="E42" s="176"/>
      <c r="F42" s="176"/>
      <c r="G42" s="176"/>
      <c r="H42" s="176"/>
      <c r="I42" s="176"/>
      <c r="J42" s="176">
        <v>300</v>
      </c>
      <c r="K42" s="177"/>
      <c r="L42" s="176"/>
      <c r="M42" s="176"/>
      <c r="N42" s="178"/>
      <c r="O42" s="179">
        <v>300</v>
      </c>
      <c r="P42" s="175"/>
      <c r="Q42" s="176"/>
      <c r="R42" s="176"/>
      <c r="S42" s="176"/>
      <c r="T42" s="176"/>
      <c r="U42" s="178"/>
      <c r="V42" s="175">
        <v>200</v>
      </c>
      <c r="W42" s="179">
        <v>200</v>
      </c>
    </row>
    <row r="43" spans="1:23" ht="15.75">
      <c r="A43" s="318" t="s">
        <v>63</v>
      </c>
      <c r="B43" s="166" t="s">
        <v>6</v>
      </c>
      <c r="C43" s="167"/>
      <c r="D43" s="168"/>
      <c r="E43" s="168"/>
      <c r="F43" s="168"/>
      <c r="G43" s="168"/>
      <c r="H43" s="168"/>
      <c r="I43" s="168"/>
      <c r="J43" s="168"/>
      <c r="K43" s="169">
        <v>200</v>
      </c>
      <c r="L43" s="168"/>
      <c r="M43" s="168"/>
      <c r="N43" s="170"/>
      <c r="O43" s="171">
        <v>200</v>
      </c>
      <c r="P43" s="167"/>
      <c r="Q43" s="168"/>
      <c r="R43" s="168"/>
      <c r="S43" s="168"/>
      <c r="T43" s="168"/>
      <c r="U43" s="170">
        <v>200</v>
      </c>
      <c r="V43" s="167">
        <v>200</v>
      </c>
      <c r="W43" s="173">
        <v>400</v>
      </c>
    </row>
    <row r="44" spans="1:23" ht="15.75">
      <c r="A44" s="320"/>
      <c r="B44" s="174" t="s">
        <v>7</v>
      </c>
      <c r="C44" s="175"/>
      <c r="D44" s="176"/>
      <c r="E44" s="176"/>
      <c r="F44" s="176"/>
      <c r="G44" s="176"/>
      <c r="H44" s="176"/>
      <c r="I44" s="176"/>
      <c r="J44" s="176"/>
      <c r="K44" s="177"/>
      <c r="L44" s="176"/>
      <c r="M44" s="176"/>
      <c r="N44" s="178">
        <v>200</v>
      </c>
      <c r="O44" s="179">
        <v>200</v>
      </c>
      <c r="P44" s="175"/>
      <c r="Q44" s="176"/>
      <c r="R44" s="176"/>
      <c r="S44" s="176"/>
      <c r="T44" s="176"/>
      <c r="U44" s="178"/>
      <c r="V44" s="175">
        <v>200</v>
      </c>
      <c r="W44" s="179">
        <v>200</v>
      </c>
    </row>
    <row r="45" spans="1:23" ht="15.75">
      <c r="A45" s="318" t="s">
        <v>64</v>
      </c>
      <c r="B45" s="166" t="s">
        <v>6</v>
      </c>
      <c r="C45" s="116">
        <v>300</v>
      </c>
      <c r="D45" s="180">
        <v>200</v>
      </c>
      <c r="E45" s="180">
        <v>300</v>
      </c>
      <c r="F45" s="180">
        <v>200</v>
      </c>
      <c r="G45" s="180">
        <v>300</v>
      </c>
      <c r="H45" s="180">
        <v>200</v>
      </c>
      <c r="I45" s="168">
        <v>300</v>
      </c>
      <c r="J45" s="180">
        <v>200</v>
      </c>
      <c r="K45" s="181">
        <v>200</v>
      </c>
      <c r="L45" s="180">
        <v>200</v>
      </c>
      <c r="M45" s="180">
        <v>200</v>
      </c>
      <c r="N45" s="118">
        <v>200</v>
      </c>
      <c r="O45" s="171">
        <v>2800</v>
      </c>
      <c r="P45" s="116">
        <v>200</v>
      </c>
      <c r="Q45" s="180">
        <v>200</v>
      </c>
      <c r="R45" s="180">
        <v>200</v>
      </c>
      <c r="S45" s="180">
        <v>200</v>
      </c>
      <c r="T45" s="180">
        <v>200</v>
      </c>
      <c r="U45" s="118">
        <v>200</v>
      </c>
      <c r="V45" s="172">
        <v>1200</v>
      </c>
      <c r="W45" s="173">
        <v>2400</v>
      </c>
    </row>
    <row r="46" spans="1:23" ht="15.75">
      <c r="A46" s="319"/>
      <c r="B46" s="182" t="s">
        <v>8</v>
      </c>
      <c r="C46" s="116"/>
      <c r="D46" s="180"/>
      <c r="E46" s="180"/>
      <c r="F46" s="180"/>
      <c r="G46" s="180">
        <v>200</v>
      </c>
      <c r="H46" s="180"/>
      <c r="I46" s="180"/>
      <c r="J46" s="180"/>
      <c r="K46" s="181"/>
      <c r="L46" s="180">
        <v>200</v>
      </c>
      <c r="M46" s="180"/>
      <c r="N46" s="118"/>
      <c r="O46" s="173">
        <v>400</v>
      </c>
      <c r="P46" s="116"/>
      <c r="Q46" s="180"/>
      <c r="R46" s="180"/>
      <c r="S46" s="180"/>
      <c r="T46" s="180"/>
      <c r="U46" s="118"/>
      <c r="V46" s="172">
        <v>200</v>
      </c>
      <c r="W46" s="173">
        <v>200</v>
      </c>
    </row>
    <row r="47" spans="1:23" ht="15.75">
      <c r="A47" s="320" t="e">
        <v>#N/A</v>
      </c>
      <c r="B47" s="174" t="s">
        <v>7</v>
      </c>
      <c r="C47" s="175"/>
      <c r="D47" s="176">
        <v>400</v>
      </c>
      <c r="E47" s="176"/>
      <c r="F47" s="176">
        <v>200</v>
      </c>
      <c r="G47" s="176"/>
      <c r="H47" s="176">
        <v>200</v>
      </c>
      <c r="I47" s="186">
        <v>200</v>
      </c>
      <c r="J47" s="176">
        <v>200</v>
      </c>
      <c r="K47" s="177">
        <v>200</v>
      </c>
      <c r="L47" s="176"/>
      <c r="M47" s="176">
        <v>300</v>
      </c>
      <c r="N47" s="178">
        <v>300</v>
      </c>
      <c r="O47" s="179">
        <v>2000</v>
      </c>
      <c r="P47" s="175">
        <v>200</v>
      </c>
      <c r="Q47" s="176">
        <v>200</v>
      </c>
      <c r="R47" s="176"/>
      <c r="S47" s="176">
        <v>200</v>
      </c>
      <c r="T47" s="176">
        <v>200</v>
      </c>
      <c r="U47" s="178"/>
      <c r="V47" s="187">
        <v>800</v>
      </c>
      <c r="W47" s="179">
        <v>1600</v>
      </c>
    </row>
    <row r="48" spans="1:23" ht="15.75">
      <c r="A48" s="318" t="s">
        <v>54</v>
      </c>
      <c r="B48" s="166" t="s">
        <v>10</v>
      </c>
      <c r="C48" s="116"/>
      <c r="D48" s="180"/>
      <c r="E48" s="180"/>
      <c r="F48" s="180"/>
      <c r="G48" s="180"/>
      <c r="H48" s="180"/>
      <c r="I48" s="184"/>
      <c r="J48" s="180"/>
      <c r="K48" s="181"/>
      <c r="L48" s="180"/>
      <c r="M48" s="180"/>
      <c r="N48" s="118"/>
      <c r="O48" s="173">
        <v>0</v>
      </c>
      <c r="P48" s="116"/>
      <c r="Q48" s="180"/>
      <c r="R48" s="180"/>
      <c r="S48" s="180">
        <v>100</v>
      </c>
      <c r="T48" s="180"/>
      <c r="U48" s="118">
        <v>300</v>
      </c>
      <c r="V48" s="172"/>
      <c r="W48" s="173">
        <v>400</v>
      </c>
    </row>
    <row r="49" spans="1:23" ht="15.75">
      <c r="A49" s="319"/>
      <c r="B49" s="182" t="s">
        <v>6</v>
      </c>
      <c r="C49" s="116">
        <v>200</v>
      </c>
      <c r="D49" s="180">
        <v>200</v>
      </c>
      <c r="E49" s="180">
        <v>200</v>
      </c>
      <c r="F49" s="180">
        <v>200</v>
      </c>
      <c r="G49" s="180">
        <v>200</v>
      </c>
      <c r="H49" s="180"/>
      <c r="I49" s="180"/>
      <c r="J49" s="180">
        <v>400</v>
      </c>
      <c r="K49" s="181">
        <v>100</v>
      </c>
      <c r="L49" s="180">
        <v>100</v>
      </c>
      <c r="M49" s="180"/>
      <c r="N49" s="118"/>
      <c r="O49" s="173">
        <v>1600</v>
      </c>
      <c r="P49" s="116">
        <v>100</v>
      </c>
      <c r="Q49" s="180">
        <v>100</v>
      </c>
      <c r="R49" s="180">
        <v>200</v>
      </c>
      <c r="S49" s="180">
        <v>100</v>
      </c>
      <c r="T49" s="180"/>
      <c r="U49" s="118"/>
      <c r="V49" s="188">
        <v>500</v>
      </c>
      <c r="W49" s="173">
        <v>1000</v>
      </c>
    </row>
    <row r="50" spans="1:23" ht="15.75">
      <c r="A50" s="320" t="e">
        <v>#N/A</v>
      </c>
      <c r="B50" s="174" t="s">
        <v>7</v>
      </c>
      <c r="C50" s="175"/>
      <c r="D50" s="176">
        <v>200</v>
      </c>
      <c r="E50" s="176"/>
      <c r="F50" s="176">
        <v>100</v>
      </c>
      <c r="G50" s="176"/>
      <c r="H50" s="176"/>
      <c r="I50" s="176"/>
      <c r="J50" s="176"/>
      <c r="K50" s="177">
        <v>100</v>
      </c>
      <c r="L50" s="176"/>
      <c r="M50" s="176"/>
      <c r="N50" s="178">
        <v>100</v>
      </c>
      <c r="O50" s="179">
        <v>500</v>
      </c>
      <c r="P50" s="175"/>
      <c r="Q50" s="176">
        <v>100</v>
      </c>
      <c r="R50" s="176">
        <v>200</v>
      </c>
      <c r="S50" s="176">
        <v>100</v>
      </c>
      <c r="T50" s="176"/>
      <c r="U50" s="178">
        <v>200</v>
      </c>
      <c r="V50" s="175">
        <v>400</v>
      </c>
      <c r="W50" s="179">
        <v>1000</v>
      </c>
    </row>
    <row r="51" spans="1:23" ht="15.75">
      <c r="A51" s="318" t="s">
        <v>51</v>
      </c>
      <c r="B51" s="166" t="s">
        <v>6</v>
      </c>
      <c r="C51" s="167"/>
      <c r="D51" s="168"/>
      <c r="E51" s="168"/>
      <c r="F51" s="168"/>
      <c r="G51" s="168"/>
      <c r="H51" s="168"/>
      <c r="I51" s="168"/>
      <c r="J51" s="168"/>
      <c r="K51" s="169"/>
      <c r="L51" s="168"/>
      <c r="M51" s="168"/>
      <c r="N51" s="170"/>
      <c r="O51" s="171">
        <v>0</v>
      </c>
      <c r="P51" s="167"/>
      <c r="Q51" s="168"/>
      <c r="R51" s="168"/>
      <c r="S51" s="168"/>
      <c r="T51" s="168"/>
      <c r="U51" s="170"/>
      <c r="V51" s="167"/>
      <c r="W51" s="173">
        <v>0</v>
      </c>
    </row>
    <row r="52" spans="1:23" ht="15.75">
      <c r="A52" s="320"/>
      <c r="B52" s="174" t="s">
        <v>7</v>
      </c>
      <c r="C52" s="175"/>
      <c r="D52" s="176"/>
      <c r="E52" s="176"/>
      <c r="F52" s="176"/>
      <c r="G52" s="176"/>
      <c r="H52" s="176"/>
      <c r="I52" s="176"/>
      <c r="J52" s="176">
        <v>100</v>
      </c>
      <c r="K52" s="177"/>
      <c r="L52" s="176"/>
      <c r="M52" s="176"/>
      <c r="N52" s="178"/>
      <c r="O52" s="179">
        <v>100</v>
      </c>
      <c r="P52" s="189"/>
      <c r="Q52" s="176"/>
      <c r="R52" s="176"/>
      <c r="S52" s="176"/>
      <c r="T52" s="176"/>
      <c r="U52" s="190"/>
      <c r="V52" s="183">
        <v>100</v>
      </c>
      <c r="W52" s="179">
        <v>100</v>
      </c>
    </row>
    <row r="53" spans="1:23" ht="15.75">
      <c r="A53" s="318" t="s">
        <v>38</v>
      </c>
      <c r="B53" s="166" t="s">
        <v>6</v>
      </c>
      <c r="C53" s="167"/>
      <c r="D53" s="168"/>
      <c r="E53" s="168"/>
      <c r="F53" s="168"/>
      <c r="G53" s="168"/>
      <c r="H53" s="168"/>
      <c r="I53" s="168"/>
      <c r="J53" s="168"/>
      <c r="K53" s="169"/>
      <c r="L53" s="168"/>
      <c r="M53" s="168"/>
      <c r="N53" s="170"/>
      <c r="O53" s="171">
        <v>0</v>
      </c>
      <c r="P53" s="167"/>
      <c r="Q53" s="168"/>
      <c r="R53" s="168"/>
      <c r="S53" s="168"/>
      <c r="T53" s="168"/>
      <c r="U53" s="170"/>
      <c r="V53" s="167">
        <v>100</v>
      </c>
      <c r="W53" s="173">
        <v>100</v>
      </c>
    </row>
    <row r="54" spans="1:23" ht="15.75">
      <c r="A54" s="320"/>
      <c r="B54" s="174" t="s">
        <v>7</v>
      </c>
      <c r="C54" s="175"/>
      <c r="D54" s="176"/>
      <c r="E54" s="176"/>
      <c r="F54" s="176"/>
      <c r="G54" s="176"/>
      <c r="H54" s="176"/>
      <c r="I54" s="176"/>
      <c r="J54" s="176"/>
      <c r="K54" s="177"/>
      <c r="L54" s="176"/>
      <c r="M54" s="176"/>
      <c r="N54" s="178"/>
      <c r="O54" s="179">
        <v>0</v>
      </c>
      <c r="P54" s="189"/>
      <c r="Q54" s="176"/>
      <c r="R54" s="176"/>
      <c r="S54" s="176"/>
      <c r="T54" s="176"/>
      <c r="U54" s="190"/>
      <c r="V54" s="183"/>
      <c r="W54" s="179">
        <v>0</v>
      </c>
    </row>
    <row r="55" spans="1:23" ht="15.75">
      <c r="A55" s="318" t="s">
        <v>43</v>
      </c>
      <c r="B55" s="166" t="s">
        <v>9</v>
      </c>
      <c r="C55" s="116"/>
      <c r="D55" s="180"/>
      <c r="E55" s="180"/>
      <c r="F55" s="180"/>
      <c r="G55" s="180"/>
      <c r="H55" s="180"/>
      <c r="I55" s="180"/>
      <c r="J55" s="180"/>
      <c r="K55" s="181"/>
      <c r="L55" s="180"/>
      <c r="M55" s="180"/>
      <c r="N55" s="118"/>
      <c r="O55" s="173">
        <v>0</v>
      </c>
      <c r="P55" s="116"/>
      <c r="Q55" s="180"/>
      <c r="R55" s="180"/>
      <c r="S55" s="180"/>
      <c r="T55" s="180"/>
      <c r="U55" s="118"/>
      <c r="V55" s="116">
        <v>100</v>
      </c>
      <c r="W55" s="173">
        <v>100</v>
      </c>
    </row>
    <row r="56" spans="1:23" ht="15.75">
      <c r="A56" s="337"/>
      <c r="B56" s="182" t="s">
        <v>6</v>
      </c>
      <c r="C56" s="116"/>
      <c r="D56" s="180"/>
      <c r="E56" s="180"/>
      <c r="F56" s="180"/>
      <c r="G56" s="180">
        <v>200</v>
      </c>
      <c r="H56" s="180"/>
      <c r="I56" s="180"/>
      <c r="J56" s="180"/>
      <c r="K56" s="181"/>
      <c r="L56" s="180">
        <v>200</v>
      </c>
      <c r="M56" s="180"/>
      <c r="N56" s="118">
        <v>200</v>
      </c>
      <c r="O56" s="173">
        <v>600</v>
      </c>
      <c r="P56" s="116"/>
      <c r="Q56" s="180">
        <v>100</v>
      </c>
      <c r="R56" s="180"/>
      <c r="S56" s="180"/>
      <c r="T56" s="180">
        <v>200</v>
      </c>
      <c r="U56" s="118"/>
      <c r="V56" s="116">
        <v>400</v>
      </c>
      <c r="W56" s="173">
        <v>700</v>
      </c>
    </row>
    <row r="57" spans="1:23" ht="15.75">
      <c r="A57" s="338" t="e">
        <v>#N/A</v>
      </c>
      <c r="B57" s="174" t="s">
        <v>7</v>
      </c>
      <c r="C57" s="175"/>
      <c r="D57" s="176"/>
      <c r="E57" s="176"/>
      <c r="F57" s="176"/>
      <c r="G57" s="176"/>
      <c r="H57" s="176"/>
      <c r="I57" s="176"/>
      <c r="J57" s="176"/>
      <c r="K57" s="177"/>
      <c r="L57" s="176"/>
      <c r="M57" s="176"/>
      <c r="N57" s="178"/>
      <c r="O57" s="179">
        <v>0</v>
      </c>
      <c r="P57" s="175"/>
      <c r="Q57" s="176"/>
      <c r="R57" s="176"/>
      <c r="S57" s="176"/>
      <c r="T57" s="176"/>
      <c r="U57" s="178"/>
      <c r="V57" s="175"/>
      <c r="W57" s="179">
        <v>0</v>
      </c>
    </row>
    <row r="58" spans="1:23" ht="15.75">
      <c r="A58" s="318" t="s">
        <v>52</v>
      </c>
      <c r="B58" s="166" t="s">
        <v>10</v>
      </c>
      <c r="C58" s="167"/>
      <c r="D58" s="168"/>
      <c r="E58" s="168"/>
      <c r="F58" s="168"/>
      <c r="G58" s="168"/>
      <c r="H58" s="168"/>
      <c r="I58" s="168"/>
      <c r="J58" s="168"/>
      <c r="K58" s="169">
        <v>150</v>
      </c>
      <c r="L58" s="168"/>
      <c r="M58" s="168"/>
      <c r="N58" s="170"/>
      <c r="O58" s="171">
        <v>150</v>
      </c>
      <c r="P58" s="167"/>
      <c r="Q58" s="168"/>
      <c r="R58" s="168"/>
      <c r="S58" s="168"/>
      <c r="T58" s="168">
        <v>150</v>
      </c>
      <c r="U58" s="170"/>
      <c r="V58" s="167">
        <v>150</v>
      </c>
      <c r="W58" s="173">
        <v>300</v>
      </c>
    </row>
    <row r="59" spans="1:23" ht="15.75">
      <c r="A59" s="337"/>
      <c r="B59" s="182" t="s">
        <v>6</v>
      </c>
      <c r="C59" s="116"/>
      <c r="D59" s="180"/>
      <c r="E59" s="180"/>
      <c r="F59" s="180"/>
      <c r="G59" s="180">
        <v>200</v>
      </c>
      <c r="H59" s="180"/>
      <c r="I59" s="180">
        <v>200</v>
      </c>
      <c r="J59" s="180"/>
      <c r="K59" s="181"/>
      <c r="L59" s="180"/>
      <c r="M59" s="180">
        <v>200</v>
      </c>
      <c r="N59" s="118"/>
      <c r="O59" s="173">
        <v>600</v>
      </c>
      <c r="P59" s="116"/>
      <c r="Q59" s="180"/>
      <c r="R59" s="180"/>
      <c r="S59" s="180">
        <v>150</v>
      </c>
      <c r="T59" s="180"/>
      <c r="U59" s="118">
        <v>150</v>
      </c>
      <c r="V59" s="116">
        <v>450</v>
      </c>
      <c r="W59" s="173">
        <v>750</v>
      </c>
    </row>
    <row r="60" spans="1:23" ht="15.75">
      <c r="A60" s="338" t="e">
        <v>#N/A</v>
      </c>
      <c r="B60" s="174" t="s">
        <v>7</v>
      </c>
      <c r="C60" s="175"/>
      <c r="D60" s="176"/>
      <c r="E60" s="176"/>
      <c r="F60" s="176"/>
      <c r="G60" s="176"/>
      <c r="H60" s="176">
        <v>200</v>
      </c>
      <c r="I60" s="176"/>
      <c r="J60" s="176"/>
      <c r="K60" s="177"/>
      <c r="L60" s="176">
        <v>200</v>
      </c>
      <c r="M60" s="176"/>
      <c r="N60" s="178"/>
      <c r="O60" s="179">
        <v>400</v>
      </c>
      <c r="P60" s="189"/>
      <c r="Q60" s="176"/>
      <c r="R60" s="176">
        <v>100</v>
      </c>
      <c r="S60" s="176"/>
      <c r="T60" s="176">
        <v>150</v>
      </c>
      <c r="U60" s="190"/>
      <c r="V60" s="191">
        <v>300</v>
      </c>
      <c r="W60" s="192">
        <v>550</v>
      </c>
    </row>
    <row r="61" spans="1:23" ht="15.75">
      <c r="A61" s="318" t="s">
        <v>41</v>
      </c>
      <c r="B61" s="166" t="s">
        <v>6</v>
      </c>
      <c r="C61" s="167"/>
      <c r="D61" s="168"/>
      <c r="E61" s="168"/>
      <c r="F61" s="168"/>
      <c r="G61" s="168"/>
      <c r="H61" s="168"/>
      <c r="I61" s="168">
        <v>200</v>
      </c>
      <c r="J61" s="168"/>
      <c r="K61" s="169"/>
      <c r="L61" s="168"/>
      <c r="M61" s="168"/>
      <c r="N61" s="170"/>
      <c r="O61" s="171">
        <v>200</v>
      </c>
      <c r="P61" s="167"/>
      <c r="Q61" s="168"/>
      <c r="R61" s="168"/>
      <c r="S61" s="168"/>
      <c r="T61" s="168"/>
      <c r="U61" s="170"/>
      <c r="V61" s="167">
        <v>200</v>
      </c>
      <c r="W61" s="173">
        <v>200</v>
      </c>
    </row>
    <row r="62" spans="1:23" ht="15.75">
      <c r="A62" s="320"/>
      <c r="B62" s="174" t="s">
        <v>7</v>
      </c>
      <c r="C62" s="175"/>
      <c r="D62" s="176"/>
      <c r="E62" s="176"/>
      <c r="F62" s="176">
        <v>100</v>
      </c>
      <c r="G62" s="176"/>
      <c r="H62" s="176"/>
      <c r="I62" s="176"/>
      <c r="J62" s="176"/>
      <c r="K62" s="177"/>
      <c r="L62" s="176"/>
      <c r="M62" s="176"/>
      <c r="N62" s="178"/>
      <c r="O62" s="179">
        <v>100</v>
      </c>
      <c r="P62" s="189"/>
      <c r="Q62" s="176"/>
      <c r="R62" s="176"/>
      <c r="S62" s="176">
        <v>100</v>
      </c>
      <c r="T62" s="176"/>
      <c r="U62" s="190"/>
      <c r="V62" s="183"/>
      <c r="W62" s="179">
        <v>100</v>
      </c>
    </row>
    <row r="63" spans="1:23" ht="15.75">
      <c r="A63" s="318" t="s">
        <v>65</v>
      </c>
      <c r="B63" s="166" t="s">
        <v>6</v>
      </c>
      <c r="C63" s="167"/>
      <c r="D63" s="168"/>
      <c r="E63" s="168"/>
      <c r="F63" s="168"/>
      <c r="G63" s="168"/>
      <c r="H63" s="168"/>
      <c r="I63" s="168">
        <v>100</v>
      </c>
      <c r="J63" s="168"/>
      <c r="K63" s="169"/>
      <c r="L63" s="168"/>
      <c r="M63" s="168"/>
      <c r="N63" s="170"/>
      <c r="O63" s="171">
        <v>100</v>
      </c>
      <c r="P63" s="167"/>
      <c r="Q63" s="168"/>
      <c r="R63" s="168"/>
      <c r="S63" s="168"/>
      <c r="T63" s="168"/>
      <c r="U63" s="170"/>
      <c r="V63" s="167">
        <v>100</v>
      </c>
      <c r="W63" s="173">
        <v>100</v>
      </c>
    </row>
    <row r="64" spans="1:23" ht="15.75">
      <c r="A64" s="320"/>
      <c r="B64" s="174" t="s">
        <v>7</v>
      </c>
      <c r="C64" s="175"/>
      <c r="D64" s="176"/>
      <c r="E64" s="176"/>
      <c r="F64" s="176"/>
      <c r="G64" s="176"/>
      <c r="H64" s="176"/>
      <c r="I64" s="176"/>
      <c r="J64" s="176"/>
      <c r="K64" s="177"/>
      <c r="L64" s="176"/>
      <c r="M64" s="176"/>
      <c r="N64" s="178"/>
      <c r="O64" s="179">
        <v>0</v>
      </c>
      <c r="P64" s="189"/>
      <c r="Q64" s="176"/>
      <c r="R64" s="176"/>
      <c r="S64" s="176"/>
      <c r="T64" s="176"/>
      <c r="U64" s="190"/>
      <c r="V64" s="183"/>
      <c r="W64" s="179">
        <v>0</v>
      </c>
    </row>
    <row r="65" spans="1:23" ht="15.75">
      <c r="A65" s="318" t="s">
        <v>35</v>
      </c>
      <c r="B65" s="166" t="s">
        <v>6</v>
      </c>
      <c r="C65" s="167"/>
      <c r="D65" s="168"/>
      <c r="E65" s="168"/>
      <c r="F65" s="168"/>
      <c r="G65" s="168"/>
      <c r="H65" s="168"/>
      <c r="I65" s="168">
        <v>200</v>
      </c>
      <c r="J65" s="168"/>
      <c r="K65" s="169"/>
      <c r="L65" s="168"/>
      <c r="M65" s="168"/>
      <c r="N65" s="170"/>
      <c r="O65" s="171">
        <v>200</v>
      </c>
      <c r="P65" s="167"/>
      <c r="Q65" s="168"/>
      <c r="R65" s="168"/>
      <c r="S65" s="168"/>
      <c r="T65" s="168"/>
      <c r="U65" s="170"/>
      <c r="V65" s="167"/>
      <c r="W65" s="173">
        <v>0</v>
      </c>
    </row>
    <row r="66" spans="1:23" ht="15.75">
      <c r="A66" s="320"/>
      <c r="B66" s="174" t="s">
        <v>7</v>
      </c>
      <c r="C66" s="175"/>
      <c r="D66" s="176"/>
      <c r="E66" s="176"/>
      <c r="F66" s="176"/>
      <c r="G66" s="176"/>
      <c r="H66" s="176"/>
      <c r="I66" s="176"/>
      <c r="J66" s="176"/>
      <c r="K66" s="177"/>
      <c r="L66" s="176"/>
      <c r="M66" s="176"/>
      <c r="N66" s="178">
        <v>200</v>
      </c>
      <c r="O66" s="179">
        <v>200</v>
      </c>
      <c r="P66" s="189"/>
      <c r="Q66" s="176"/>
      <c r="R66" s="176"/>
      <c r="S66" s="176"/>
      <c r="T66" s="176"/>
      <c r="U66" s="190"/>
      <c r="V66" s="183">
        <v>200</v>
      </c>
      <c r="W66" s="179">
        <v>200</v>
      </c>
    </row>
    <row r="67" spans="1:24" ht="13.5">
      <c r="A67" s="13" t="s">
        <v>3</v>
      </c>
      <c r="B67" s="13"/>
      <c r="C67" s="1"/>
      <c r="D67" s="39"/>
      <c r="E67" s="39"/>
      <c r="F67" s="39"/>
      <c r="G67" s="39"/>
      <c r="H67" s="39"/>
      <c r="I67" s="39"/>
      <c r="J67" s="39"/>
      <c r="K67" s="39"/>
      <c r="L67" s="37"/>
      <c r="M67" s="39"/>
      <c r="N67" s="39"/>
      <c r="O67" s="39"/>
      <c r="P67" s="39"/>
      <c r="Q67" s="39"/>
      <c r="R67" s="39"/>
      <c r="S67" s="39"/>
      <c r="T67" s="39"/>
      <c r="U67" s="39"/>
      <c r="V67" s="39"/>
      <c r="W67" s="39"/>
      <c r="X67" s="39"/>
    </row>
    <row r="68" spans="1:24" ht="13.5">
      <c r="A68" s="14" t="s">
        <v>0</v>
      </c>
      <c r="B68" s="14"/>
      <c r="C68" s="1"/>
      <c r="D68" s="39"/>
      <c r="E68" s="39"/>
      <c r="F68" s="39"/>
      <c r="G68" s="39"/>
      <c r="H68" s="39"/>
      <c r="I68" s="39"/>
      <c r="J68" s="39"/>
      <c r="K68" s="39"/>
      <c r="L68" s="37"/>
      <c r="M68" s="39"/>
      <c r="N68" s="39"/>
      <c r="O68" s="39"/>
      <c r="P68" s="39"/>
      <c r="Q68" s="39"/>
      <c r="R68" s="39"/>
      <c r="S68" s="39"/>
      <c r="T68" s="39"/>
      <c r="U68" s="12"/>
      <c r="V68" s="39"/>
      <c r="W68" s="39"/>
      <c r="X68" s="39"/>
    </row>
  </sheetData>
  <mergeCells count="29">
    <mergeCell ref="A65:A66"/>
    <mergeCell ref="A61:A62"/>
    <mergeCell ref="A63:A64"/>
    <mergeCell ref="A55:A57"/>
    <mergeCell ref="A58:A60"/>
    <mergeCell ref="A51:A52"/>
    <mergeCell ref="A53:A54"/>
    <mergeCell ref="A45:A47"/>
    <mergeCell ref="A48:A50"/>
    <mergeCell ref="A40:A42"/>
    <mergeCell ref="A43:A44"/>
    <mergeCell ref="A35:A36"/>
    <mergeCell ref="A37:A39"/>
    <mergeCell ref="A31:A32"/>
    <mergeCell ref="A33:A34"/>
    <mergeCell ref="A25:A28"/>
    <mergeCell ref="A29:A30"/>
    <mergeCell ref="A18:A20"/>
    <mergeCell ref="A21:A24"/>
    <mergeCell ref="A13:A14"/>
    <mergeCell ref="A15:A17"/>
    <mergeCell ref="A9:A10"/>
    <mergeCell ref="A11:A12"/>
    <mergeCell ref="A5:A6"/>
    <mergeCell ref="A7:A8"/>
    <mergeCell ref="A3:A4"/>
    <mergeCell ref="B3:B4"/>
    <mergeCell ref="C3:O3"/>
    <mergeCell ref="P3:W3"/>
  </mergeCells>
  <printOptions/>
  <pageMargins left="0.5905511811023623" right="0.5905511811023623" top="0.5905511811023623" bottom="0.5905511811023623" header="0.5118110236220472" footer="0.5118110236220472"/>
  <pageSetup horizontalDpi="600" verticalDpi="600" orientation="landscape" paperSize="9" scale="49" r:id="rId1"/>
</worksheet>
</file>

<file path=xl/worksheets/sheet9.xml><?xml version="1.0" encoding="utf-8"?>
<worksheet xmlns="http://schemas.openxmlformats.org/spreadsheetml/2006/main" xmlns:r="http://schemas.openxmlformats.org/officeDocument/2006/relationships">
  <dimension ref="A1:X174"/>
  <sheetViews>
    <sheetView showGridLines="0" view="pageBreakPreview" zoomScale="85" zoomScaleSheetLayoutView="85" workbookViewId="0" topLeftCell="Q1">
      <selection activeCell="Y7" sqref="Y7"/>
    </sheetView>
  </sheetViews>
  <sheetFormatPr defaultColWidth="9.00390625" defaultRowHeight="13.5"/>
  <cols>
    <col min="1" max="1" width="31.375" style="0" customWidth="1"/>
    <col min="2" max="2" width="16.625" style="0" customWidth="1"/>
    <col min="3" max="3" width="11.625" style="0" customWidth="1"/>
    <col min="4" max="11" width="11.625" style="27" customWidth="1"/>
    <col min="12" max="12" width="11.625" style="28" customWidth="1"/>
    <col min="13" max="15" width="11.625" style="27" customWidth="1"/>
    <col min="16" max="16" width="11.625" style="0" customWidth="1"/>
    <col min="17" max="20" width="11.625" style="27" customWidth="1"/>
    <col min="21" max="23" width="11.625" style="0" customWidth="1"/>
    <col min="24" max="24" width="10.625" style="121" customWidth="1"/>
    <col min="25" max="16384" width="9.00390625" style="121" customWidth="1"/>
  </cols>
  <sheetData>
    <row r="1" spans="1:23" s="37" customFormat="1" ht="33.75">
      <c r="A1" s="61"/>
      <c r="B1" s="41"/>
      <c r="C1" s="41"/>
      <c r="D1" s="41"/>
      <c r="E1" s="41"/>
      <c r="F1" s="41"/>
      <c r="G1" s="41"/>
      <c r="H1" s="41"/>
      <c r="I1" s="41"/>
      <c r="J1" s="41"/>
      <c r="K1" s="41"/>
      <c r="L1" s="41"/>
      <c r="M1" s="41"/>
      <c r="N1" s="41"/>
      <c r="O1" s="29"/>
      <c r="P1" s="29"/>
      <c r="Q1" s="29"/>
      <c r="R1" s="29"/>
      <c r="S1" s="29"/>
      <c r="T1" s="29"/>
      <c r="U1" s="29"/>
      <c r="V1" s="29"/>
      <c r="W1" s="29"/>
    </row>
    <row r="2" spans="1:23" s="37" customFormat="1" ht="22.5">
      <c r="A2" s="62" t="s">
        <v>122</v>
      </c>
      <c r="B2" s="41"/>
      <c r="C2" s="41"/>
      <c r="D2" s="41"/>
      <c r="E2" s="41"/>
      <c r="F2" s="41"/>
      <c r="G2" s="41"/>
      <c r="H2" s="41"/>
      <c r="I2" s="41"/>
      <c r="J2" s="41"/>
      <c r="K2" s="41"/>
      <c r="L2" s="41"/>
      <c r="M2" s="41"/>
      <c r="N2" s="41"/>
      <c r="O2" s="29"/>
      <c r="P2" s="29"/>
      <c r="Q2" s="29"/>
      <c r="R2" s="29"/>
      <c r="S2" s="29"/>
      <c r="T2" s="29"/>
      <c r="U2" s="29"/>
      <c r="V2" s="29"/>
      <c r="W2" s="29"/>
    </row>
    <row r="3" spans="1:23" ht="17.25" customHeight="1">
      <c r="A3" s="46"/>
      <c r="B3" s="6"/>
      <c r="C3" s="47"/>
      <c r="D3" s="47"/>
      <c r="E3" s="47"/>
      <c r="F3" s="47"/>
      <c r="G3" s="47"/>
      <c r="H3" s="47"/>
      <c r="I3" s="47"/>
      <c r="J3" s="47"/>
      <c r="K3" s="48"/>
      <c r="L3" s="47"/>
      <c r="M3" s="47"/>
      <c r="N3" s="47"/>
      <c r="O3" s="47"/>
      <c r="P3" s="47"/>
      <c r="Q3" s="47"/>
      <c r="R3" s="47"/>
      <c r="S3" s="47"/>
      <c r="T3" s="7"/>
      <c r="U3" s="47"/>
      <c r="V3" s="302" t="s">
        <v>175</v>
      </c>
      <c r="W3" s="302"/>
    </row>
    <row r="4" spans="1:23" ht="17.25" customHeight="1">
      <c r="A4" s="340" t="s">
        <v>110</v>
      </c>
      <c r="B4" s="329" t="s">
        <v>118</v>
      </c>
      <c r="C4" s="331" t="s">
        <v>12</v>
      </c>
      <c r="D4" s="332"/>
      <c r="E4" s="332"/>
      <c r="F4" s="332"/>
      <c r="G4" s="332"/>
      <c r="H4" s="332"/>
      <c r="I4" s="332"/>
      <c r="J4" s="332"/>
      <c r="K4" s="332"/>
      <c r="L4" s="332"/>
      <c r="M4" s="332"/>
      <c r="N4" s="332"/>
      <c r="O4" s="333"/>
      <c r="P4" s="331" t="s">
        <v>13</v>
      </c>
      <c r="Q4" s="332"/>
      <c r="R4" s="332"/>
      <c r="S4" s="332"/>
      <c r="T4" s="332"/>
      <c r="U4" s="332"/>
      <c r="V4" s="332"/>
      <c r="W4" s="333"/>
    </row>
    <row r="5" spans="1:23" ht="27" customHeight="1">
      <c r="A5" s="341"/>
      <c r="B5" s="330"/>
      <c r="C5" s="193" t="s">
        <v>14</v>
      </c>
      <c r="D5" s="195" t="s">
        <v>15</v>
      </c>
      <c r="E5" s="195" t="s">
        <v>16</v>
      </c>
      <c r="F5" s="195" t="s">
        <v>17</v>
      </c>
      <c r="G5" s="195" t="s">
        <v>18</v>
      </c>
      <c r="H5" s="195" t="s">
        <v>19</v>
      </c>
      <c r="I5" s="195" t="s">
        <v>18</v>
      </c>
      <c r="J5" s="195" t="s">
        <v>20</v>
      </c>
      <c r="K5" s="196" t="s">
        <v>21</v>
      </c>
      <c r="L5" s="195" t="s">
        <v>22</v>
      </c>
      <c r="M5" s="195" t="s">
        <v>23</v>
      </c>
      <c r="N5" s="194" t="s">
        <v>24</v>
      </c>
      <c r="O5" s="197" t="s">
        <v>25</v>
      </c>
      <c r="P5" s="193" t="s">
        <v>14</v>
      </c>
      <c r="Q5" s="195" t="s">
        <v>15</v>
      </c>
      <c r="R5" s="195" t="s">
        <v>16</v>
      </c>
      <c r="S5" s="195" t="s">
        <v>17</v>
      </c>
      <c r="T5" s="195" t="s">
        <v>18</v>
      </c>
      <c r="U5" s="269" t="s">
        <v>19</v>
      </c>
      <c r="V5" s="270" t="s">
        <v>147</v>
      </c>
      <c r="W5" s="197" t="s">
        <v>26</v>
      </c>
    </row>
    <row r="6" spans="1:23" ht="21.75" customHeight="1">
      <c r="A6" s="318" t="s">
        <v>128</v>
      </c>
      <c r="B6" s="166" t="s">
        <v>123</v>
      </c>
      <c r="C6" s="116"/>
      <c r="D6" s="180"/>
      <c r="E6" s="180"/>
      <c r="F6" s="180"/>
      <c r="G6" s="180"/>
      <c r="H6" s="180"/>
      <c r="I6" s="180"/>
      <c r="J6" s="180"/>
      <c r="K6" s="181"/>
      <c r="L6" s="180"/>
      <c r="M6" s="180">
        <v>100</v>
      </c>
      <c r="N6" s="118"/>
      <c r="O6" s="173">
        <v>100</v>
      </c>
      <c r="P6" s="116"/>
      <c r="Q6" s="180"/>
      <c r="R6" s="180"/>
      <c r="S6" s="180"/>
      <c r="T6" s="180"/>
      <c r="U6" s="118"/>
      <c r="V6" s="116">
        <v>100</v>
      </c>
      <c r="W6" s="198">
        <v>100</v>
      </c>
    </row>
    <row r="7" spans="1:23" ht="21.75" customHeight="1">
      <c r="A7" s="319"/>
      <c r="B7" s="182" t="s">
        <v>124</v>
      </c>
      <c r="C7" s="116"/>
      <c r="D7" s="180"/>
      <c r="E7" s="180">
        <v>100</v>
      </c>
      <c r="F7" s="180"/>
      <c r="G7" s="180"/>
      <c r="H7" s="180"/>
      <c r="I7" s="180"/>
      <c r="J7" s="180">
        <v>100</v>
      </c>
      <c r="K7" s="181"/>
      <c r="L7" s="180"/>
      <c r="M7" s="180"/>
      <c r="N7" s="118">
        <v>100</v>
      </c>
      <c r="O7" s="173">
        <v>300</v>
      </c>
      <c r="P7" s="116"/>
      <c r="Q7" s="180"/>
      <c r="R7" s="180"/>
      <c r="S7" s="180"/>
      <c r="T7" s="180"/>
      <c r="U7" s="118">
        <v>100</v>
      </c>
      <c r="V7" s="116">
        <v>200</v>
      </c>
      <c r="W7" s="198">
        <v>300</v>
      </c>
    </row>
    <row r="8" spans="1:23" ht="21.75" customHeight="1">
      <c r="A8" s="320"/>
      <c r="B8" s="174" t="s">
        <v>125</v>
      </c>
      <c r="C8" s="175"/>
      <c r="D8" s="176">
        <v>100</v>
      </c>
      <c r="E8" s="176"/>
      <c r="F8" s="176"/>
      <c r="G8" s="176"/>
      <c r="H8" s="176"/>
      <c r="I8" s="176"/>
      <c r="J8" s="176"/>
      <c r="K8" s="177"/>
      <c r="L8" s="176">
        <v>200</v>
      </c>
      <c r="M8" s="176"/>
      <c r="N8" s="178"/>
      <c r="O8" s="179">
        <v>300</v>
      </c>
      <c r="P8" s="175"/>
      <c r="Q8" s="176"/>
      <c r="R8" s="176">
        <v>100</v>
      </c>
      <c r="S8" s="176"/>
      <c r="T8" s="176"/>
      <c r="U8" s="178"/>
      <c r="V8" s="175">
        <v>100</v>
      </c>
      <c r="W8" s="183">
        <v>200</v>
      </c>
    </row>
    <row r="9" spans="1:23" ht="21.75" customHeight="1">
      <c r="A9" s="318" t="s">
        <v>75</v>
      </c>
      <c r="B9" s="166" t="s">
        <v>124</v>
      </c>
      <c r="C9" s="167"/>
      <c r="D9" s="168"/>
      <c r="E9" s="168"/>
      <c r="F9" s="168"/>
      <c r="G9" s="168"/>
      <c r="H9" s="168"/>
      <c r="I9" s="168"/>
      <c r="J9" s="168"/>
      <c r="K9" s="169"/>
      <c r="L9" s="168"/>
      <c r="M9" s="168"/>
      <c r="N9" s="170"/>
      <c r="O9" s="173">
        <v>0</v>
      </c>
      <c r="P9" s="167"/>
      <c r="Q9" s="168"/>
      <c r="R9" s="168"/>
      <c r="S9" s="168"/>
      <c r="T9" s="168"/>
      <c r="U9" s="170"/>
      <c r="V9" s="167">
        <v>0</v>
      </c>
      <c r="W9" s="198">
        <v>0</v>
      </c>
    </row>
    <row r="10" spans="1:23" ht="21.75" customHeight="1">
      <c r="A10" s="320"/>
      <c r="B10" s="174" t="s">
        <v>125</v>
      </c>
      <c r="C10" s="175"/>
      <c r="D10" s="176"/>
      <c r="E10" s="176"/>
      <c r="F10" s="176"/>
      <c r="G10" s="176"/>
      <c r="H10" s="176"/>
      <c r="I10" s="176"/>
      <c r="J10" s="176"/>
      <c r="K10" s="177"/>
      <c r="L10" s="176">
        <v>100</v>
      </c>
      <c r="M10" s="176"/>
      <c r="N10" s="178"/>
      <c r="O10" s="179">
        <v>100</v>
      </c>
      <c r="P10" s="175"/>
      <c r="Q10" s="176"/>
      <c r="R10" s="176"/>
      <c r="S10" s="176"/>
      <c r="T10" s="176"/>
      <c r="U10" s="178"/>
      <c r="V10" s="175">
        <v>100</v>
      </c>
      <c r="W10" s="183">
        <v>100</v>
      </c>
    </row>
    <row r="11" spans="1:23" ht="21.75" customHeight="1">
      <c r="A11" s="318" t="s">
        <v>67</v>
      </c>
      <c r="B11" s="182" t="s">
        <v>124</v>
      </c>
      <c r="C11" s="116"/>
      <c r="D11" s="180"/>
      <c r="E11" s="180"/>
      <c r="F11" s="180"/>
      <c r="G11" s="180"/>
      <c r="H11" s="180"/>
      <c r="I11" s="180"/>
      <c r="J11" s="180"/>
      <c r="K11" s="181">
        <v>100</v>
      </c>
      <c r="L11" s="180"/>
      <c r="M11" s="180"/>
      <c r="N11" s="118"/>
      <c r="O11" s="173">
        <v>100</v>
      </c>
      <c r="P11" s="116"/>
      <c r="Q11" s="180"/>
      <c r="R11" s="180"/>
      <c r="S11" s="180"/>
      <c r="T11" s="180"/>
      <c r="U11" s="118"/>
      <c r="V11" s="116">
        <v>100</v>
      </c>
      <c r="W11" s="198">
        <v>100</v>
      </c>
    </row>
    <row r="12" spans="1:23" ht="21.75" customHeight="1">
      <c r="A12" s="320"/>
      <c r="B12" s="174" t="s">
        <v>125</v>
      </c>
      <c r="C12" s="175"/>
      <c r="D12" s="176"/>
      <c r="E12" s="176"/>
      <c r="F12" s="176"/>
      <c r="G12" s="176"/>
      <c r="H12" s="176"/>
      <c r="I12" s="176"/>
      <c r="J12" s="176"/>
      <c r="K12" s="177"/>
      <c r="L12" s="176"/>
      <c r="M12" s="176"/>
      <c r="N12" s="178"/>
      <c r="O12" s="179">
        <v>0</v>
      </c>
      <c r="P12" s="175"/>
      <c r="Q12" s="176"/>
      <c r="R12" s="176"/>
      <c r="S12" s="176"/>
      <c r="T12" s="176"/>
      <c r="U12" s="178"/>
      <c r="V12" s="175">
        <v>0</v>
      </c>
      <c r="W12" s="183">
        <v>0</v>
      </c>
    </row>
    <row r="13" spans="1:23" ht="21.75" customHeight="1">
      <c r="A13" s="318" t="s">
        <v>129</v>
      </c>
      <c r="B13" s="166" t="s">
        <v>124</v>
      </c>
      <c r="C13" s="167"/>
      <c r="D13" s="168"/>
      <c r="E13" s="168"/>
      <c r="F13" s="168"/>
      <c r="G13" s="168"/>
      <c r="H13" s="168"/>
      <c r="I13" s="168">
        <v>100</v>
      </c>
      <c r="J13" s="168"/>
      <c r="K13" s="169"/>
      <c r="L13" s="168"/>
      <c r="M13" s="168"/>
      <c r="N13" s="170"/>
      <c r="O13" s="173">
        <v>100</v>
      </c>
      <c r="P13" s="167">
        <v>200</v>
      </c>
      <c r="Q13" s="168"/>
      <c r="R13" s="168"/>
      <c r="S13" s="168"/>
      <c r="T13" s="168"/>
      <c r="U13" s="170"/>
      <c r="V13" s="167">
        <v>200</v>
      </c>
      <c r="W13" s="198">
        <v>400</v>
      </c>
    </row>
    <row r="14" spans="1:23" ht="21.75" customHeight="1">
      <c r="A14" s="320"/>
      <c r="B14" s="174" t="s">
        <v>125</v>
      </c>
      <c r="C14" s="175"/>
      <c r="D14" s="176"/>
      <c r="E14" s="176"/>
      <c r="F14" s="176"/>
      <c r="G14" s="176"/>
      <c r="H14" s="176"/>
      <c r="I14" s="176"/>
      <c r="J14" s="176"/>
      <c r="K14" s="177"/>
      <c r="L14" s="176"/>
      <c r="M14" s="176"/>
      <c r="N14" s="178"/>
      <c r="O14" s="179">
        <v>0</v>
      </c>
      <c r="P14" s="175"/>
      <c r="Q14" s="176"/>
      <c r="R14" s="176"/>
      <c r="S14" s="176"/>
      <c r="T14" s="176"/>
      <c r="U14" s="178"/>
      <c r="V14" s="175">
        <v>0</v>
      </c>
      <c r="W14" s="183">
        <v>0</v>
      </c>
    </row>
    <row r="15" spans="1:23" ht="21.75" customHeight="1">
      <c r="A15" s="318" t="s">
        <v>130</v>
      </c>
      <c r="B15" s="182" t="s">
        <v>126</v>
      </c>
      <c r="C15" s="116"/>
      <c r="D15" s="180"/>
      <c r="E15" s="180"/>
      <c r="F15" s="180"/>
      <c r="G15" s="180">
        <v>100</v>
      </c>
      <c r="H15" s="180"/>
      <c r="I15" s="180"/>
      <c r="J15" s="180"/>
      <c r="K15" s="181"/>
      <c r="L15" s="180"/>
      <c r="M15" s="180"/>
      <c r="N15" s="118"/>
      <c r="O15" s="173">
        <v>100</v>
      </c>
      <c r="P15" s="116"/>
      <c r="Q15" s="180"/>
      <c r="R15" s="180"/>
      <c r="S15" s="180"/>
      <c r="T15" s="180"/>
      <c r="U15" s="118"/>
      <c r="V15" s="199">
        <v>0</v>
      </c>
      <c r="W15" s="198">
        <v>0</v>
      </c>
    </row>
    <row r="16" spans="1:23" ht="21.75" customHeight="1">
      <c r="A16" s="319"/>
      <c r="B16" s="182" t="s">
        <v>123</v>
      </c>
      <c r="C16" s="116"/>
      <c r="D16" s="180"/>
      <c r="E16" s="180"/>
      <c r="F16" s="180"/>
      <c r="G16" s="180"/>
      <c r="H16" s="180"/>
      <c r="I16" s="180">
        <v>100</v>
      </c>
      <c r="J16" s="180"/>
      <c r="K16" s="181"/>
      <c r="L16" s="180"/>
      <c r="M16" s="180"/>
      <c r="N16" s="118"/>
      <c r="O16" s="173">
        <v>0</v>
      </c>
      <c r="P16" s="116"/>
      <c r="Q16" s="180"/>
      <c r="R16" s="180">
        <v>100</v>
      </c>
      <c r="S16" s="180"/>
      <c r="T16" s="180"/>
      <c r="U16" s="118"/>
      <c r="V16" s="200">
        <v>100</v>
      </c>
      <c r="W16" s="198">
        <v>200</v>
      </c>
    </row>
    <row r="17" spans="1:23" ht="21.75" customHeight="1">
      <c r="A17" s="337"/>
      <c r="B17" s="182" t="s">
        <v>127</v>
      </c>
      <c r="C17" s="116"/>
      <c r="D17" s="180"/>
      <c r="E17" s="180"/>
      <c r="F17" s="180"/>
      <c r="G17" s="180"/>
      <c r="H17" s="180"/>
      <c r="I17" s="180"/>
      <c r="J17" s="180"/>
      <c r="K17" s="181"/>
      <c r="L17" s="180"/>
      <c r="M17" s="180">
        <v>100</v>
      </c>
      <c r="N17" s="118"/>
      <c r="O17" s="173">
        <v>100</v>
      </c>
      <c r="P17" s="116"/>
      <c r="Q17" s="180"/>
      <c r="R17" s="180"/>
      <c r="S17" s="180"/>
      <c r="T17" s="180"/>
      <c r="U17" s="118"/>
      <c r="V17" s="199">
        <v>100</v>
      </c>
      <c r="W17" s="198">
        <v>100</v>
      </c>
    </row>
    <row r="18" spans="1:23" ht="21.75" customHeight="1">
      <c r="A18" s="337"/>
      <c r="B18" s="182" t="s">
        <v>124</v>
      </c>
      <c r="C18" s="116"/>
      <c r="D18" s="180"/>
      <c r="E18" s="180">
        <v>100</v>
      </c>
      <c r="F18" s="180"/>
      <c r="G18" s="180"/>
      <c r="H18" s="180"/>
      <c r="I18" s="180"/>
      <c r="J18" s="180"/>
      <c r="K18" s="181"/>
      <c r="L18" s="180"/>
      <c r="M18" s="180"/>
      <c r="N18" s="118"/>
      <c r="O18" s="173">
        <v>100</v>
      </c>
      <c r="P18" s="116"/>
      <c r="Q18" s="180"/>
      <c r="R18" s="180"/>
      <c r="S18" s="180"/>
      <c r="T18" s="180"/>
      <c r="U18" s="118"/>
      <c r="V18" s="199">
        <v>100</v>
      </c>
      <c r="W18" s="198">
        <v>100</v>
      </c>
    </row>
    <row r="19" spans="1:23" ht="21.75" customHeight="1">
      <c r="A19" s="338"/>
      <c r="B19" s="174" t="s">
        <v>125</v>
      </c>
      <c r="C19" s="175"/>
      <c r="D19" s="176">
        <v>100</v>
      </c>
      <c r="E19" s="176"/>
      <c r="F19" s="176"/>
      <c r="G19" s="176"/>
      <c r="H19" s="176"/>
      <c r="I19" s="176"/>
      <c r="J19" s="176">
        <v>100</v>
      </c>
      <c r="K19" s="177"/>
      <c r="L19" s="176">
        <v>150</v>
      </c>
      <c r="M19" s="176"/>
      <c r="N19" s="178"/>
      <c r="O19" s="179">
        <v>350</v>
      </c>
      <c r="P19" s="175"/>
      <c r="Q19" s="176"/>
      <c r="R19" s="176"/>
      <c r="S19" s="176">
        <v>100</v>
      </c>
      <c r="T19" s="176"/>
      <c r="U19" s="178"/>
      <c r="V19" s="201">
        <v>200</v>
      </c>
      <c r="W19" s="183">
        <v>300</v>
      </c>
    </row>
    <row r="20" spans="1:23" ht="21.75" customHeight="1">
      <c r="A20" s="318" t="s">
        <v>131</v>
      </c>
      <c r="B20" s="166" t="s">
        <v>126</v>
      </c>
      <c r="C20" s="167"/>
      <c r="D20" s="168"/>
      <c r="E20" s="168"/>
      <c r="F20" s="168"/>
      <c r="G20" s="168"/>
      <c r="H20" s="168"/>
      <c r="I20" s="168"/>
      <c r="J20" s="168"/>
      <c r="K20" s="169"/>
      <c r="L20" s="168"/>
      <c r="M20" s="168"/>
      <c r="N20" s="170">
        <v>150</v>
      </c>
      <c r="O20" s="171">
        <v>150</v>
      </c>
      <c r="P20" s="167"/>
      <c r="Q20" s="168"/>
      <c r="R20" s="168"/>
      <c r="S20" s="168"/>
      <c r="T20" s="168"/>
      <c r="U20" s="170">
        <v>250</v>
      </c>
      <c r="V20" s="167">
        <v>50</v>
      </c>
      <c r="W20" s="202">
        <v>300</v>
      </c>
    </row>
    <row r="21" spans="1:23" ht="21.75" customHeight="1">
      <c r="A21" s="319"/>
      <c r="B21" s="182" t="s">
        <v>123</v>
      </c>
      <c r="C21" s="116"/>
      <c r="D21" s="180"/>
      <c r="E21" s="180">
        <v>100</v>
      </c>
      <c r="F21" s="180"/>
      <c r="G21" s="180"/>
      <c r="H21" s="180">
        <v>100</v>
      </c>
      <c r="I21" s="180">
        <v>100</v>
      </c>
      <c r="J21" s="180"/>
      <c r="K21" s="181"/>
      <c r="L21" s="180"/>
      <c r="M21" s="180"/>
      <c r="N21" s="118">
        <v>100</v>
      </c>
      <c r="O21" s="173">
        <v>400</v>
      </c>
      <c r="P21" s="116"/>
      <c r="Q21" s="180">
        <v>200</v>
      </c>
      <c r="R21" s="180"/>
      <c r="S21" s="180"/>
      <c r="T21" s="180"/>
      <c r="U21" s="118"/>
      <c r="V21" s="116">
        <v>150</v>
      </c>
      <c r="W21" s="198">
        <v>350</v>
      </c>
    </row>
    <row r="22" spans="1:23" ht="21.75" customHeight="1">
      <c r="A22" s="319"/>
      <c r="B22" s="182" t="s">
        <v>124</v>
      </c>
      <c r="C22" s="116"/>
      <c r="D22" s="180"/>
      <c r="E22" s="180">
        <v>400</v>
      </c>
      <c r="F22" s="180"/>
      <c r="G22" s="180"/>
      <c r="H22" s="180">
        <v>400</v>
      </c>
      <c r="I22" s="180"/>
      <c r="J22" s="180"/>
      <c r="K22" s="181">
        <v>400</v>
      </c>
      <c r="L22" s="180"/>
      <c r="M22" s="180">
        <v>200</v>
      </c>
      <c r="N22" s="118">
        <v>200</v>
      </c>
      <c r="O22" s="173">
        <v>1600</v>
      </c>
      <c r="P22" s="116"/>
      <c r="Q22" s="180">
        <v>200</v>
      </c>
      <c r="R22" s="180">
        <v>200</v>
      </c>
      <c r="S22" s="180"/>
      <c r="T22" s="180"/>
      <c r="U22" s="118">
        <v>300</v>
      </c>
      <c r="V22" s="116">
        <v>400</v>
      </c>
      <c r="W22" s="173">
        <v>1100</v>
      </c>
    </row>
    <row r="23" spans="1:23" ht="21.75" customHeight="1">
      <c r="A23" s="320"/>
      <c r="B23" s="174" t="s">
        <v>125</v>
      </c>
      <c r="C23" s="175"/>
      <c r="D23" s="176"/>
      <c r="E23" s="176"/>
      <c r="F23" s="176"/>
      <c r="G23" s="176"/>
      <c r="H23" s="176">
        <v>150</v>
      </c>
      <c r="I23" s="176"/>
      <c r="J23" s="176"/>
      <c r="K23" s="177">
        <v>150</v>
      </c>
      <c r="L23" s="176"/>
      <c r="M23" s="176"/>
      <c r="N23" s="178"/>
      <c r="O23" s="179">
        <v>300</v>
      </c>
      <c r="P23" s="175"/>
      <c r="Q23" s="176"/>
      <c r="R23" s="176">
        <v>150</v>
      </c>
      <c r="S23" s="176"/>
      <c r="T23" s="176"/>
      <c r="U23" s="178"/>
      <c r="V23" s="175">
        <v>150</v>
      </c>
      <c r="W23" s="183">
        <v>300</v>
      </c>
    </row>
    <row r="24" spans="1:23" ht="21.75" customHeight="1">
      <c r="A24" s="318" t="s">
        <v>73</v>
      </c>
      <c r="B24" s="166" t="s">
        <v>124</v>
      </c>
      <c r="C24" s="167"/>
      <c r="D24" s="168"/>
      <c r="E24" s="168"/>
      <c r="F24" s="168"/>
      <c r="G24" s="168"/>
      <c r="H24" s="168"/>
      <c r="I24" s="168"/>
      <c r="J24" s="168"/>
      <c r="K24" s="169"/>
      <c r="L24" s="168"/>
      <c r="M24" s="168"/>
      <c r="N24" s="170"/>
      <c r="O24" s="173">
        <v>0</v>
      </c>
      <c r="P24" s="167"/>
      <c r="Q24" s="168"/>
      <c r="R24" s="168"/>
      <c r="S24" s="168"/>
      <c r="T24" s="168"/>
      <c r="U24" s="170"/>
      <c r="V24" s="167">
        <v>100</v>
      </c>
      <c r="W24" s="198">
        <v>100</v>
      </c>
    </row>
    <row r="25" spans="1:23" ht="21.75" customHeight="1">
      <c r="A25" s="320"/>
      <c r="B25" s="174" t="s">
        <v>125</v>
      </c>
      <c r="C25" s="175"/>
      <c r="D25" s="176"/>
      <c r="E25" s="176"/>
      <c r="F25" s="176"/>
      <c r="G25" s="176"/>
      <c r="H25" s="176"/>
      <c r="I25" s="176"/>
      <c r="J25" s="176"/>
      <c r="K25" s="177"/>
      <c r="L25" s="176"/>
      <c r="M25" s="176"/>
      <c r="N25" s="178"/>
      <c r="O25" s="179">
        <v>0</v>
      </c>
      <c r="P25" s="175"/>
      <c r="Q25" s="176"/>
      <c r="R25" s="176"/>
      <c r="S25" s="176"/>
      <c r="T25" s="176"/>
      <c r="U25" s="178"/>
      <c r="V25" s="175">
        <v>0</v>
      </c>
      <c r="W25" s="183">
        <v>0</v>
      </c>
    </row>
    <row r="26" spans="1:23" ht="21.75" customHeight="1">
      <c r="A26" s="318" t="s">
        <v>132</v>
      </c>
      <c r="B26" s="166" t="s">
        <v>124</v>
      </c>
      <c r="C26" s="167"/>
      <c r="D26" s="168"/>
      <c r="E26" s="168"/>
      <c r="F26" s="168"/>
      <c r="G26" s="168"/>
      <c r="H26" s="168"/>
      <c r="I26" s="168"/>
      <c r="J26" s="168">
        <v>100</v>
      </c>
      <c r="K26" s="169"/>
      <c r="L26" s="168"/>
      <c r="M26" s="168"/>
      <c r="N26" s="170"/>
      <c r="O26" s="173">
        <v>100</v>
      </c>
      <c r="P26" s="167"/>
      <c r="Q26" s="168"/>
      <c r="R26" s="168"/>
      <c r="S26" s="168"/>
      <c r="T26" s="168"/>
      <c r="U26" s="170"/>
      <c r="V26" s="167">
        <v>0</v>
      </c>
      <c r="W26" s="198">
        <v>0</v>
      </c>
    </row>
    <row r="27" spans="1:23" ht="21.75" customHeight="1">
      <c r="A27" s="320"/>
      <c r="B27" s="174" t="s">
        <v>125</v>
      </c>
      <c r="C27" s="175"/>
      <c r="D27" s="176"/>
      <c r="E27" s="176"/>
      <c r="F27" s="176"/>
      <c r="G27" s="176"/>
      <c r="H27" s="176"/>
      <c r="I27" s="176"/>
      <c r="J27" s="176"/>
      <c r="K27" s="177"/>
      <c r="L27" s="176"/>
      <c r="M27" s="176"/>
      <c r="N27" s="178"/>
      <c r="O27" s="179">
        <v>0</v>
      </c>
      <c r="P27" s="175"/>
      <c r="Q27" s="176"/>
      <c r="R27" s="176"/>
      <c r="S27" s="176"/>
      <c r="T27" s="176"/>
      <c r="U27" s="178"/>
      <c r="V27" s="175">
        <v>0</v>
      </c>
      <c r="W27" s="183">
        <v>0</v>
      </c>
    </row>
    <row r="28" spans="1:23" ht="21.75" customHeight="1">
      <c r="A28" s="318" t="s">
        <v>70</v>
      </c>
      <c r="B28" s="166" t="s">
        <v>5</v>
      </c>
      <c r="C28" s="167"/>
      <c r="D28" s="168"/>
      <c r="E28" s="168"/>
      <c r="F28" s="168"/>
      <c r="G28" s="168"/>
      <c r="H28" s="168"/>
      <c r="I28" s="168"/>
      <c r="J28" s="168"/>
      <c r="K28" s="169"/>
      <c r="L28" s="168"/>
      <c r="M28" s="168"/>
      <c r="N28" s="170"/>
      <c r="O28" s="171">
        <v>0</v>
      </c>
      <c r="P28" s="167"/>
      <c r="Q28" s="168"/>
      <c r="R28" s="168"/>
      <c r="S28" s="168"/>
      <c r="T28" s="168"/>
      <c r="U28" s="170"/>
      <c r="V28" s="202">
        <v>100</v>
      </c>
      <c r="W28" s="198">
        <v>100</v>
      </c>
    </row>
    <row r="29" spans="1:23" ht="21.75" customHeight="1">
      <c r="A29" s="320"/>
      <c r="B29" s="174" t="s">
        <v>125</v>
      </c>
      <c r="C29" s="175"/>
      <c r="D29" s="176"/>
      <c r="E29" s="176"/>
      <c r="F29" s="176"/>
      <c r="G29" s="176"/>
      <c r="H29" s="176"/>
      <c r="I29" s="176"/>
      <c r="J29" s="176"/>
      <c r="K29" s="177"/>
      <c r="L29" s="176"/>
      <c r="M29" s="176"/>
      <c r="N29" s="178"/>
      <c r="O29" s="179">
        <v>0</v>
      </c>
      <c r="P29" s="175"/>
      <c r="Q29" s="176"/>
      <c r="R29" s="176"/>
      <c r="S29" s="176"/>
      <c r="T29" s="176"/>
      <c r="U29" s="178"/>
      <c r="V29" s="175">
        <v>0</v>
      </c>
      <c r="W29" s="183">
        <v>0</v>
      </c>
    </row>
    <row r="30" spans="1:23" ht="21.75" customHeight="1">
      <c r="A30" s="324" t="s">
        <v>89</v>
      </c>
      <c r="B30" s="166" t="s">
        <v>126</v>
      </c>
      <c r="C30" s="116"/>
      <c r="D30" s="180"/>
      <c r="E30" s="180"/>
      <c r="F30" s="180">
        <v>100</v>
      </c>
      <c r="G30" s="180"/>
      <c r="H30" s="180"/>
      <c r="I30" s="180"/>
      <c r="J30" s="180"/>
      <c r="K30" s="181"/>
      <c r="L30" s="180"/>
      <c r="M30" s="180"/>
      <c r="N30" s="118"/>
      <c r="O30" s="173">
        <v>100</v>
      </c>
      <c r="P30" s="116"/>
      <c r="Q30" s="180"/>
      <c r="R30" s="180"/>
      <c r="S30" s="180"/>
      <c r="T30" s="180"/>
      <c r="U30" s="118"/>
      <c r="V30" s="116">
        <v>100</v>
      </c>
      <c r="W30" s="198">
        <v>100</v>
      </c>
    </row>
    <row r="31" spans="1:23" ht="21.75" customHeight="1">
      <c r="A31" s="325"/>
      <c r="B31" s="182" t="s">
        <v>123</v>
      </c>
      <c r="C31" s="116"/>
      <c r="D31" s="180"/>
      <c r="E31" s="180"/>
      <c r="F31" s="180">
        <v>100</v>
      </c>
      <c r="G31" s="180"/>
      <c r="H31" s="180"/>
      <c r="I31" s="180"/>
      <c r="J31" s="180"/>
      <c r="K31" s="181">
        <v>100</v>
      </c>
      <c r="L31" s="180"/>
      <c r="M31" s="180"/>
      <c r="N31" s="118"/>
      <c r="O31" s="173">
        <v>200</v>
      </c>
      <c r="P31" s="116"/>
      <c r="Q31" s="180"/>
      <c r="R31" s="180"/>
      <c r="S31" s="180">
        <v>100</v>
      </c>
      <c r="T31" s="180"/>
      <c r="U31" s="118"/>
      <c r="V31" s="116">
        <v>100</v>
      </c>
      <c r="W31" s="198">
        <v>200</v>
      </c>
    </row>
    <row r="32" spans="1:23" ht="21.75" customHeight="1">
      <c r="A32" s="325"/>
      <c r="B32" s="182" t="s">
        <v>124</v>
      </c>
      <c r="C32" s="116"/>
      <c r="D32" s="180"/>
      <c r="E32" s="180">
        <v>200</v>
      </c>
      <c r="F32" s="180"/>
      <c r="G32" s="180"/>
      <c r="H32" s="180">
        <v>200</v>
      </c>
      <c r="I32" s="180"/>
      <c r="J32" s="180"/>
      <c r="K32" s="181">
        <v>200</v>
      </c>
      <c r="L32" s="180"/>
      <c r="M32" s="180"/>
      <c r="N32" s="118">
        <v>200</v>
      </c>
      <c r="O32" s="173">
        <v>800</v>
      </c>
      <c r="P32" s="116"/>
      <c r="Q32" s="180"/>
      <c r="R32" s="180">
        <v>200</v>
      </c>
      <c r="S32" s="180"/>
      <c r="T32" s="180"/>
      <c r="U32" s="118">
        <v>200</v>
      </c>
      <c r="V32" s="116">
        <v>400</v>
      </c>
      <c r="W32" s="198">
        <v>800</v>
      </c>
    </row>
    <row r="33" spans="1:23" ht="21.75" customHeight="1">
      <c r="A33" s="326"/>
      <c r="B33" s="174" t="s">
        <v>125</v>
      </c>
      <c r="C33" s="175"/>
      <c r="D33" s="176"/>
      <c r="E33" s="176"/>
      <c r="F33" s="176">
        <v>200</v>
      </c>
      <c r="G33" s="176"/>
      <c r="H33" s="176"/>
      <c r="I33" s="176"/>
      <c r="J33" s="176"/>
      <c r="K33" s="177"/>
      <c r="L33" s="176"/>
      <c r="M33" s="176"/>
      <c r="N33" s="178"/>
      <c r="O33" s="179">
        <v>200</v>
      </c>
      <c r="P33" s="175"/>
      <c r="Q33" s="176"/>
      <c r="R33" s="176"/>
      <c r="S33" s="176">
        <v>200</v>
      </c>
      <c r="T33" s="176"/>
      <c r="U33" s="178"/>
      <c r="V33" s="175">
        <v>0</v>
      </c>
      <c r="W33" s="183">
        <v>200</v>
      </c>
    </row>
    <row r="34" spans="1:23" ht="21.75" customHeight="1">
      <c r="A34" s="318" t="s">
        <v>85</v>
      </c>
      <c r="B34" s="182" t="s">
        <v>123</v>
      </c>
      <c r="C34" s="167"/>
      <c r="D34" s="168"/>
      <c r="E34" s="168"/>
      <c r="F34" s="168"/>
      <c r="G34" s="168"/>
      <c r="H34" s="168"/>
      <c r="I34" s="168">
        <v>100</v>
      </c>
      <c r="J34" s="168"/>
      <c r="K34" s="169"/>
      <c r="L34" s="168">
        <v>100</v>
      </c>
      <c r="M34" s="168"/>
      <c r="N34" s="170"/>
      <c r="O34" s="173">
        <v>200</v>
      </c>
      <c r="P34" s="167"/>
      <c r="Q34" s="168"/>
      <c r="R34" s="168"/>
      <c r="S34" s="168"/>
      <c r="T34" s="168"/>
      <c r="U34" s="170"/>
      <c r="V34" s="167">
        <v>200</v>
      </c>
      <c r="W34" s="198">
        <v>200</v>
      </c>
    </row>
    <row r="35" spans="1:23" ht="21.75" customHeight="1">
      <c r="A35" s="319"/>
      <c r="B35" s="182" t="s">
        <v>124</v>
      </c>
      <c r="C35" s="116"/>
      <c r="D35" s="180"/>
      <c r="E35" s="180"/>
      <c r="F35" s="180"/>
      <c r="G35" s="180"/>
      <c r="H35" s="180"/>
      <c r="I35" s="180"/>
      <c r="J35" s="180"/>
      <c r="K35" s="181">
        <v>100</v>
      </c>
      <c r="L35" s="180"/>
      <c r="M35" s="180">
        <v>100</v>
      </c>
      <c r="N35" s="118"/>
      <c r="O35" s="173">
        <v>200</v>
      </c>
      <c r="P35" s="116"/>
      <c r="Q35" s="180"/>
      <c r="R35" s="180"/>
      <c r="S35" s="180"/>
      <c r="T35" s="180"/>
      <c r="U35" s="118"/>
      <c r="V35" s="116">
        <v>200</v>
      </c>
      <c r="W35" s="198">
        <v>200</v>
      </c>
    </row>
    <row r="36" spans="1:23" ht="21.75" customHeight="1">
      <c r="A36" s="320"/>
      <c r="B36" s="174" t="s">
        <v>125</v>
      </c>
      <c r="C36" s="175"/>
      <c r="D36" s="176"/>
      <c r="E36" s="176"/>
      <c r="F36" s="176"/>
      <c r="G36" s="176"/>
      <c r="H36" s="176"/>
      <c r="I36" s="176"/>
      <c r="J36" s="176"/>
      <c r="K36" s="177"/>
      <c r="L36" s="176">
        <v>150</v>
      </c>
      <c r="M36" s="176"/>
      <c r="N36" s="178">
        <v>100</v>
      </c>
      <c r="O36" s="179">
        <v>250</v>
      </c>
      <c r="P36" s="175"/>
      <c r="Q36" s="176"/>
      <c r="R36" s="176"/>
      <c r="S36" s="176"/>
      <c r="T36" s="176"/>
      <c r="U36" s="178">
        <v>100</v>
      </c>
      <c r="V36" s="175">
        <v>100</v>
      </c>
      <c r="W36" s="183">
        <v>200</v>
      </c>
    </row>
    <row r="37" spans="1:23" ht="21.75" customHeight="1">
      <c r="A37" s="318" t="s">
        <v>86</v>
      </c>
      <c r="B37" s="182" t="s">
        <v>124</v>
      </c>
      <c r="C37" s="116"/>
      <c r="D37" s="180"/>
      <c r="E37" s="180">
        <v>200</v>
      </c>
      <c r="F37" s="180">
        <v>300</v>
      </c>
      <c r="G37" s="180"/>
      <c r="H37" s="180"/>
      <c r="I37" s="180">
        <v>300</v>
      </c>
      <c r="J37" s="180"/>
      <c r="K37" s="181">
        <v>200</v>
      </c>
      <c r="L37" s="180"/>
      <c r="M37" s="180">
        <v>200</v>
      </c>
      <c r="N37" s="118">
        <v>200</v>
      </c>
      <c r="O37" s="173">
        <v>1400</v>
      </c>
      <c r="P37" s="116"/>
      <c r="Q37" s="180">
        <v>100</v>
      </c>
      <c r="R37" s="180">
        <v>200</v>
      </c>
      <c r="S37" s="180">
        <v>200</v>
      </c>
      <c r="T37" s="180"/>
      <c r="U37" s="118">
        <v>200</v>
      </c>
      <c r="V37" s="172">
        <v>600</v>
      </c>
      <c r="W37" s="173">
        <v>1300</v>
      </c>
    </row>
    <row r="38" spans="1:23" ht="21.75" customHeight="1">
      <c r="A38" s="320"/>
      <c r="B38" s="174" t="s">
        <v>125</v>
      </c>
      <c r="C38" s="175"/>
      <c r="D38" s="176">
        <v>200</v>
      </c>
      <c r="E38" s="176"/>
      <c r="F38" s="176"/>
      <c r="G38" s="176"/>
      <c r="H38" s="176"/>
      <c r="I38" s="176"/>
      <c r="J38" s="176">
        <v>200</v>
      </c>
      <c r="K38" s="177"/>
      <c r="L38" s="176"/>
      <c r="M38" s="176">
        <v>100</v>
      </c>
      <c r="N38" s="178"/>
      <c r="O38" s="179">
        <v>500</v>
      </c>
      <c r="P38" s="175">
        <v>100</v>
      </c>
      <c r="Q38" s="176"/>
      <c r="R38" s="176">
        <v>100</v>
      </c>
      <c r="S38" s="176">
        <v>100</v>
      </c>
      <c r="T38" s="176"/>
      <c r="U38" s="178"/>
      <c r="V38" s="175">
        <v>300</v>
      </c>
      <c r="W38" s="183">
        <v>600</v>
      </c>
    </row>
    <row r="39" spans="1:23" ht="21.75" customHeight="1">
      <c r="A39" s="318" t="s">
        <v>133</v>
      </c>
      <c r="B39" s="166" t="s">
        <v>124</v>
      </c>
      <c r="C39" s="167"/>
      <c r="D39" s="168"/>
      <c r="E39" s="168"/>
      <c r="F39" s="168"/>
      <c r="G39" s="168"/>
      <c r="H39" s="168"/>
      <c r="I39" s="168"/>
      <c r="J39" s="168"/>
      <c r="K39" s="169">
        <v>100</v>
      </c>
      <c r="L39" s="168"/>
      <c r="M39" s="168"/>
      <c r="N39" s="170"/>
      <c r="O39" s="173">
        <v>100</v>
      </c>
      <c r="P39" s="167"/>
      <c r="Q39" s="168"/>
      <c r="R39" s="168"/>
      <c r="S39" s="168"/>
      <c r="T39" s="168"/>
      <c r="U39" s="170"/>
      <c r="V39" s="167">
        <v>100</v>
      </c>
      <c r="W39" s="198">
        <v>100</v>
      </c>
    </row>
    <row r="40" spans="1:23" ht="21.75" customHeight="1">
      <c r="A40" s="320"/>
      <c r="B40" s="174" t="s">
        <v>125</v>
      </c>
      <c r="C40" s="175"/>
      <c r="D40" s="176"/>
      <c r="E40" s="176"/>
      <c r="F40" s="176"/>
      <c r="G40" s="176"/>
      <c r="H40" s="176"/>
      <c r="I40" s="176"/>
      <c r="J40" s="176"/>
      <c r="K40" s="177"/>
      <c r="L40" s="176"/>
      <c r="M40" s="176"/>
      <c r="N40" s="178"/>
      <c r="O40" s="179">
        <v>0</v>
      </c>
      <c r="P40" s="175"/>
      <c r="Q40" s="176"/>
      <c r="R40" s="176"/>
      <c r="S40" s="176"/>
      <c r="T40" s="176"/>
      <c r="U40" s="178"/>
      <c r="V40" s="175">
        <v>0</v>
      </c>
      <c r="W40" s="183">
        <v>0</v>
      </c>
    </row>
    <row r="41" spans="1:23" ht="21.75" customHeight="1">
      <c r="A41" s="339" t="s">
        <v>134</v>
      </c>
      <c r="B41" s="182" t="s">
        <v>11</v>
      </c>
      <c r="C41" s="117"/>
      <c r="D41" s="180"/>
      <c r="E41" s="117"/>
      <c r="F41" s="180"/>
      <c r="G41" s="117"/>
      <c r="H41" s="180"/>
      <c r="I41" s="117"/>
      <c r="J41" s="180"/>
      <c r="K41" s="203"/>
      <c r="L41" s="180"/>
      <c r="M41" s="180"/>
      <c r="N41" s="117"/>
      <c r="O41" s="173">
        <v>0</v>
      </c>
      <c r="P41" s="116"/>
      <c r="Q41" s="180"/>
      <c r="R41" s="117"/>
      <c r="S41" s="180"/>
      <c r="T41" s="180"/>
      <c r="U41" s="117"/>
      <c r="V41" s="116">
        <v>100</v>
      </c>
      <c r="W41" s="198">
        <v>100</v>
      </c>
    </row>
    <row r="42" spans="1:23" ht="21.75" customHeight="1">
      <c r="A42" s="337"/>
      <c r="B42" s="182" t="s">
        <v>123</v>
      </c>
      <c r="C42" s="117"/>
      <c r="D42" s="180"/>
      <c r="E42" s="117"/>
      <c r="F42" s="180"/>
      <c r="G42" s="117"/>
      <c r="H42" s="180">
        <v>200</v>
      </c>
      <c r="I42" s="117"/>
      <c r="J42" s="180"/>
      <c r="K42" s="203"/>
      <c r="L42" s="180"/>
      <c r="M42" s="180"/>
      <c r="N42" s="117"/>
      <c r="O42" s="173">
        <v>200</v>
      </c>
      <c r="P42" s="204"/>
      <c r="Q42" s="180"/>
      <c r="R42" s="117"/>
      <c r="S42" s="180">
        <v>200</v>
      </c>
      <c r="T42" s="180"/>
      <c r="U42" s="117"/>
      <c r="V42" s="205">
        <v>100</v>
      </c>
      <c r="W42" s="198">
        <v>300</v>
      </c>
    </row>
    <row r="43" spans="1:23" ht="21.75" customHeight="1">
      <c r="A43" s="337"/>
      <c r="B43" s="206" t="s">
        <v>124</v>
      </c>
      <c r="C43" s="116"/>
      <c r="D43" s="180"/>
      <c r="E43" s="180"/>
      <c r="F43" s="180"/>
      <c r="G43" s="180"/>
      <c r="H43" s="180"/>
      <c r="I43" s="180"/>
      <c r="J43" s="180">
        <v>100</v>
      </c>
      <c r="K43" s="181"/>
      <c r="L43" s="180"/>
      <c r="M43" s="180">
        <v>100</v>
      </c>
      <c r="N43" s="118"/>
      <c r="O43" s="173">
        <v>200</v>
      </c>
      <c r="P43" s="116"/>
      <c r="Q43" s="180"/>
      <c r="R43" s="180"/>
      <c r="S43" s="180"/>
      <c r="T43" s="180"/>
      <c r="U43" s="118"/>
      <c r="V43" s="116">
        <v>300</v>
      </c>
      <c r="W43" s="198">
        <v>300</v>
      </c>
    </row>
    <row r="44" spans="1:23" ht="21.75" customHeight="1">
      <c r="A44" s="338"/>
      <c r="B44" s="207" t="s">
        <v>125</v>
      </c>
      <c r="C44" s="175"/>
      <c r="D44" s="176">
        <v>100</v>
      </c>
      <c r="E44" s="176"/>
      <c r="F44" s="176"/>
      <c r="G44" s="176"/>
      <c r="H44" s="176"/>
      <c r="I44" s="176"/>
      <c r="J44" s="176"/>
      <c r="K44" s="177"/>
      <c r="L44" s="176"/>
      <c r="M44" s="176"/>
      <c r="N44" s="178">
        <v>100</v>
      </c>
      <c r="O44" s="179">
        <v>200</v>
      </c>
      <c r="P44" s="175"/>
      <c r="Q44" s="176">
        <v>100</v>
      </c>
      <c r="R44" s="176"/>
      <c r="S44" s="176"/>
      <c r="T44" s="176"/>
      <c r="U44" s="178"/>
      <c r="V44" s="175">
        <v>200</v>
      </c>
      <c r="W44" s="183">
        <v>300</v>
      </c>
    </row>
    <row r="45" spans="1:23" ht="21.75" customHeight="1">
      <c r="A45" s="318" t="s">
        <v>83</v>
      </c>
      <c r="B45" s="182" t="s">
        <v>124</v>
      </c>
      <c r="C45" s="116"/>
      <c r="D45" s="180"/>
      <c r="E45" s="180"/>
      <c r="F45" s="180"/>
      <c r="G45" s="180"/>
      <c r="H45" s="180"/>
      <c r="I45" s="180"/>
      <c r="J45" s="180"/>
      <c r="K45" s="181">
        <v>250</v>
      </c>
      <c r="L45" s="180"/>
      <c r="M45" s="180"/>
      <c r="N45" s="118"/>
      <c r="O45" s="173">
        <v>250</v>
      </c>
      <c r="P45" s="116"/>
      <c r="Q45" s="180"/>
      <c r="R45" s="180"/>
      <c r="S45" s="180"/>
      <c r="T45" s="180"/>
      <c r="U45" s="118"/>
      <c r="V45" s="116">
        <v>400</v>
      </c>
      <c r="W45" s="198">
        <v>400</v>
      </c>
    </row>
    <row r="46" spans="1:23" ht="21.75" customHeight="1">
      <c r="A46" s="320"/>
      <c r="B46" s="174" t="s">
        <v>125</v>
      </c>
      <c r="C46" s="175"/>
      <c r="D46" s="176"/>
      <c r="E46" s="176"/>
      <c r="F46" s="176"/>
      <c r="G46" s="176"/>
      <c r="H46" s="176"/>
      <c r="I46" s="176"/>
      <c r="J46" s="176"/>
      <c r="K46" s="177"/>
      <c r="L46" s="176"/>
      <c r="M46" s="176"/>
      <c r="N46" s="178"/>
      <c r="O46" s="179">
        <v>0</v>
      </c>
      <c r="P46" s="175"/>
      <c r="Q46" s="176"/>
      <c r="R46" s="176"/>
      <c r="S46" s="176"/>
      <c r="T46" s="176"/>
      <c r="U46" s="178"/>
      <c r="V46" s="175">
        <v>0</v>
      </c>
      <c r="W46" s="183">
        <v>0</v>
      </c>
    </row>
    <row r="47" spans="1:23" ht="21.75" customHeight="1">
      <c r="A47" s="318" t="s">
        <v>88</v>
      </c>
      <c r="B47" s="182" t="s">
        <v>123</v>
      </c>
      <c r="C47" s="167"/>
      <c r="D47" s="168"/>
      <c r="E47" s="168"/>
      <c r="F47" s="168">
        <v>100</v>
      </c>
      <c r="G47" s="168"/>
      <c r="H47" s="168"/>
      <c r="I47" s="168"/>
      <c r="J47" s="168"/>
      <c r="K47" s="169"/>
      <c r="L47" s="168"/>
      <c r="M47" s="168">
        <v>100</v>
      </c>
      <c r="N47" s="170"/>
      <c r="O47" s="173">
        <v>200</v>
      </c>
      <c r="P47" s="167"/>
      <c r="Q47" s="168"/>
      <c r="R47" s="168"/>
      <c r="S47" s="168"/>
      <c r="T47" s="168"/>
      <c r="U47" s="170"/>
      <c r="V47" s="167">
        <v>200</v>
      </c>
      <c r="W47" s="198">
        <v>200</v>
      </c>
    </row>
    <row r="48" spans="1:23" ht="21.75" customHeight="1">
      <c r="A48" s="319"/>
      <c r="B48" s="182" t="s">
        <v>124</v>
      </c>
      <c r="C48" s="116"/>
      <c r="D48" s="180"/>
      <c r="E48" s="180"/>
      <c r="F48" s="180"/>
      <c r="G48" s="180"/>
      <c r="H48" s="180"/>
      <c r="I48" s="180"/>
      <c r="J48" s="180"/>
      <c r="K48" s="181">
        <v>200</v>
      </c>
      <c r="L48" s="180"/>
      <c r="M48" s="180"/>
      <c r="N48" s="118"/>
      <c r="O48" s="173">
        <v>200</v>
      </c>
      <c r="P48" s="116"/>
      <c r="Q48" s="180"/>
      <c r="R48" s="180"/>
      <c r="S48" s="180"/>
      <c r="T48" s="180"/>
      <c r="U48" s="118"/>
      <c r="V48" s="116">
        <v>200</v>
      </c>
      <c r="W48" s="198">
        <v>200</v>
      </c>
    </row>
    <row r="49" spans="1:23" ht="21.75" customHeight="1">
      <c r="A49" s="320"/>
      <c r="B49" s="174" t="s">
        <v>125</v>
      </c>
      <c r="C49" s="175"/>
      <c r="D49" s="176"/>
      <c r="E49" s="176"/>
      <c r="F49" s="176"/>
      <c r="G49" s="176"/>
      <c r="H49" s="176"/>
      <c r="I49" s="176"/>
      <c r="J49" s="176"/>
      <c r="K49" s="177"/>
      <c r="L49" s="176"/>
      <c r="M49" s="176"/>
      <c r="N49" s="178"/>
      <c r="O49" s="179">
        <v>0</v>
      </c>
      <c r="P49" s="175"/>
      <c r="Q49" s="176"/>
      <c r="R49" s="176"/>
      <c r="S49" s="176"/>
      <c r="T49" s="176"/>
      <c r="U49" s="178">
        <v>100</v>
      </c>
      <c r="V49" s="175">
        <v>0</v>
      </c>
      <c r="W49" s="183">
        <v>100</v>
      </c>
    </row>
    <row r="50" spans="1:23" ht="21.75" customHeight="1">
      <c r="A50" s="318" t="s">
        <v>87</v>
      </c>
      <c r="B50" s="182" t="s">
        <v>123</v>
      </c>
      <c r="C50" s="167"/>
      <c r="D50" s="168"/>
      <c r="E50" s="168"/>
      <c r="F50" s="168">
        <v>100</v>
      </c>
      <c r="G50" s="168"/>
      <c r="H50" s="168"/>
      <c r="I50" s="168"/>
      <c r="J50" s="168"/>
      <c r="K50" s="169"/>
      <c r="L50" s="168"/>
      <c r="M50" s="168"/>
      <c r="N50" s="170"/>
      <c r="O50" s="173">
        <v>100</v>
      </c>
      <c r="P50" s="167"/>
      <c r="Q50" s="168"/>
      <c r="R50" s="168">
        <v>100</v>
      </c>
      <c r="S50" s="168"/>
      <c r="T50" s="168"/>
      <c r="U50" s="170"/>
      <c r="V50" s="116">
        <v>0</v>
      </c>
      <c r="W50" s="198">
        <v>100</v>
      </c>
    </row>
    <row r="51" spans="1:23" ht="21.75" customHeight="1">
      <c r="A51" s="319"/>
      <c r="B51" s="182" t="s">
        <v>124</v>
      </c>
      <c r="C51" s="116"/>
      <c r="D51" s="180"/>
      <c r="E51" s="180"/>
      <c r="F51" s="180"/>
      <c r="G51" s="180"/>
      <c r="H51" s="180"/>
      <c r="I51" s="180">
        <v>200</v>
      </c>
      <c r="J51" s="180"/>
      <c r="K51" s="181">
        <v>100</v>
      </c>
      <c r="L51" s="180"/>
      <c r="M51" s="180"/>
      <c r="N51" s="118"/>
      <c r="O51" s="173">
        <v>300</v>
      </c>
      <c r="P51" s="116"/>
      <c r="Q51" s="180"/>
      <c r="R51" s="180"/>
      <c r="S51" s="180"/>
      <c r="T51" s="180"/>
      <c r="U51" s="118"/>
      <c r="V51" s="116">
        <v>300</v>
      </c>
      <c r="W51" s="198">
        <v>300</v>
      </c>
    </row>
    <row r="52" spans="1:23" ht="21.75" customHeight="1">
      <c r="A52" s="320"/>
      <c r="B52" s="174" t="s">
        <v>125</v>
      </c>
      <c r="C52" s="175"/>
      <c r="D52" s="176"/>
      <c r="E52" s="176"/>
      <c r="F52" s="176">
        <v>200</v>
      </c>
      <c r="G52" s="176"/>
      <c r="H52" s="176"/>
      <c r="I52" s="176"/>
      <c r="J52" s="176">
        <v>100</v>
      </c>
      <c r="K52" s="177"/>
      <c r="L52" s="176"/>
      <c r="M52" s="176"/>
      <c r="N52" s="178">
        <v>150</v>
      </c>
      <c r="O52" s="179">
        <v>450</v>
      </c>
      <c r="P52" s="175"/>
      <c r="Q52" s="176"/>
      <c r="R52" s="176"/>
      <c r="S52" s="176">
        <v>200</v>
      </c>
      <c r="T52" s="176"/>
      <c r="U52" s="178"/>
      <c r="V52" s="175">
        <v>0</v>
      </c>
      <c r="W52" s="183">
        <v>200</v>
      </c>
    </row>
    <row r="53" spans="1:24" ht="13.5">
      <c r="A53" s="13" t="s">
        <v>2</v>
      </c>
      <c r="B53" s="13"/>
      <c r="C53" s="30"/>
      <c r="D53" s="30"/>
      <c r="E53" s="30"/>
      <c r="F53" s="30"/>
      <c r="G53" s="30"/>
      <c r="H53" s="30"/>
      <c r="I53" s="30"/>
      <c r="J53" s="30"/>
      <c r="K53" s="30"/>
      <c r="L53" s="29"/>
      <c r="M53" s="30"/>
      <c r="N53" s="30"/>
      <c r="O53" s="30"/>
      <c r="P53" s="30"/>
      <c r="Q53" s="30"/>
      <c r="R53" s="30"/>
      <c r="S53" s="30"/>
      <c r="T53" s="30"/>
      <c r="U53" s="30"/>
      <c r="V53" s="30"/>
      <c r="W53" s="39"/>
      <c r="X53" s="37"/>
    </row>
    <row r="54" spans="1:24" ht="13.5">
      <c r="A54" s="14" t="s">
        <v>0</v>
      </c>
      <c r="B54" s="14"/>
      <c r="C54" s="30"/>
      <c r="D54" s="30"/>
      <c r="E54" s="30"/>
      <c r="F54" s="30"/>
      <c r="G54" s="30"/>
      <c r="H54" s="30"/>
      <c r="I54" s="30"/>
      <c r="J54" s="30"/>
      <c r="K54" s="30"/>
      <c r="L54" s="29"/>
      <c r="M54" s="30"/>
      <c r="N54" s="30"/>
      <c r="O54" s="30"/>
      <c r="P54" s="30"/>
      <c r="Q54" s="30"/>
      <c r="R54" s="30"/>
      <c r="S54" s="30"/>
      <c r="T54" s="30"/>
      <c r="U54" s="30"/>
      <c r="V54" s="30"/>
      <c r="W54" s="39"/>
      <c r="X54" s="37"/>
    </row>
    <row r="55" spans="1:24" ht="13.5">
      <c r="A55" s="37"/>
      <c r="B55" s="37"/>
      <c r="C55" s="30"/>
      <c r="D55" s="30"/>
      <c r="E55" s="30"/>
      <c r="F55" s="30"/>
      <c r="G55" s="30"/>
      <c r="H55" s="30"/>
      <c r="I55" s="30"/>
      <c r="J55" s="30"/>
      <c r="K55" s="30"/>
      <c r="L55" s="29"/>
      <c r="M55" s="30"/>
      <c r="N55" s="30"/>
      <c r="O55" s="30"/>
      <c r="P55" s="30"/>
      <c r="Q55" s="30"/>
      <c r="R55" s="30"/>
      <c r="S55" s="30"/>
      <c r="T55" s="30"/>
      <c r="U55" s="30"/>
      <c r="V55" s="30"/>
      <c r="W55" s="39"/>
      <c r="X55" s="37"/>
    </row>
    <row r="56" spans="1:24" ht="13.5">
      <c r="A56" s="37"/>
      <c r="B56" s="37"/>
      <c r="C56" s="30"/>
      <c r="D56" s="30"/>
      <c r="E56" s="30"/>
      <c r="F56" s="30"/>
      <c r="G56" s="30"/>
      <c r="H56" s="30"/>
      <c r="I56" s="30"/>
      <c r="J56" s="30"/>
      <c r="K56" s="30"/>
      <c r="L56" s="29"/>
      <c r="M56" s="30"/>
      <c r="N56" s="30"/>
      <c r="O56" s="30"/>
      <c r="P56" s="30"/>
      <c r="Q56" s="30"/>
      <c r="R56" s="30"/>
      <c r="S56" s="30"/>
      <c r="T56" s="30"/>
      <c r="U56" s="30"/>
      <c r="V56" s="30"/>
      <c r="W56" s="39"/>
      <c r="X56" s="37"/>
    </row>
    <row r="57" spans="1:24" ht="13.5">
      <c r="A57" s="37"/>
      <c r="B57" s="37"/>
      <c r="C57" s="30"/>
      <c r="D57" s="30"/>
      <c r="E57" s="30"/>
      <c r="F57" s="30"/>
      <c r="G57" s="30"/>
      <c r="H57" s="30"/>
      <c r="I57" s="30"/>
      <c r="J57" s="30"/>
      <c r="K57" s="30"/>
      <c r="L57" s="29"/>
      <c r="M57" s="30"/>
      <c r="N57" s="30"/>
      <c r="O57" s="30"/>
      <c r="P57" s="30"/>
      <c r="Q57" s="30"/>
      <c r="R57" s="30"/>
      <c r="S57" s="30"/>
      <c r="T57" s="30"/>
      <c r="U57" s="30"/>
      <c r="V57" s="30"/>
      <c r="W57" s="39"/>
      <c r="X57" s="37"/>
    </row>
    <row r="58" spans="1:24" ht="13.5">
      <c r="A58" s="37"/>
      <c r="B58" s="37"/>
      <c r="C58" s="30"/>
      <c r="D58" s="30"/>
      <c r="E58" s="30"/>
      <c r="F58" s="30"/>
      <c r="G58" s="30"/>
      <c r="H58" s="30"/>
      <c r="I58" s="30"/>
      <c r="J58" s="30"/>
      <c r="K58" s="30"/>
      <c r="L58" s="29"/>
      <c r="M58" s="30"/>
      <c r="N58" s="30"/>
      <c r="O58" s="30"/>
      <c r="P58" s="30"/>
      <c r="Q58" s="30"/>
      <c r="R58" s="30"/>
      <c r="S58" s="30"/>
      <c r="T58" s="30"/>
      <c r="U58" s="30"/>
      <c r="V58" s="30"/>
      <c r="W58" s="39"/>
      <c r="X58" s="37"/>
    </row>
    <row r="59" spans="1:24" ht="13.5">
      <c r="A59" s="37"/>
      <c r="B59" s="37"/>
      <c r="C59" s="30"/>
      <c r="D59" s="30"/>
      <c r="E59" s="30"/>
      <c r="F59" s="30"/>
      <c r="G59" s="30"/>
      <c r="H59" s="30"/>
      <c r="I59" s="30"/>
      <c r="J59" s="30"/>
      <c r="K59" s="30"/>
      <c r="L59" s="29"/>
      <c r="M59" s="30"/>
      <c r="N59" s="30"/>
      <c r="O59" s="30"/>
      <c r="P59" s="30"/>
      <c r="Q59" s="30"/>
      <c r="R59" s="30"/>
      <c r="S59" s="30"/>
      <c r="T59" s="30"/>
      <c r="U59" s="30"/>
      <c r="V59" s="30"/>
      <c r="W59" s="39"/>
      <c r="X59" s="37"/>
    </row>
    <row r="60" spans="1:24" ht="13.5">
      <c r="A60" s="37"/>
      <c r="B60" s="37"/>
      <c r="C60" s="30"/>
      <c r="D60" s="30"/>
      <c r="E60" s="30"/>
      <c r="F60" s="30"/>
      <c r="G60" s="30"/>
      <c r="H60" s="30"/>
      <c r="I60" s="30"/>
      <c r="J60" s="30"/>
      <c r="K60" s="30"/>
      <c r="L60" s="29"/>
      <c r="M60" s="30"/>
      <c r="N60" s="30"/>
      <c r="O60" s="30"/>
      <c r="P60" s="30"/>
      <c r="Q60" s="30"/>
      <c r="R60" s="30"/>
      <c r="S60" s="30"/>
      <c r="T60" s="30"/>
      <c r="U60" s="30"/>
      <c r="V60" s="30"/>
      <c r="W60" s="39"/>
      <c r="X60" s="37"/>
    </row>
    <row r="61" spans="1:24" ht="13.5">
      <c r="A61" s="37"/>
      <c r="B61" s="37"/>
      <c r="C61" s="30"/>
      <c r="D61" s="30"/>
      <c r="E61" s="30"/>
      <c r="F61" s="30"/>
      <c r="G61" s="30"/>
      <c r="H61" s="30"/>
      <c r="I61" s="30"/>
      <c r="J61" s="30"/>
      <c r="K61" s="30"/>
      <c r="L61" s="29"/>
      <c r="M61" s="30"/>
      <c r="N61" s="30"/>
      <c r="O61" s="30"/>
      <c r="P61" s="30"/>
      <c r="Q61" s="30"/>
      <c r="R61" s="30"/>
      <c r="S61" s="30"/>
      <c r="T61" s="30"/>
      <c r="U61" s="30"/>
      <c r="V61" s="30"/>
      <c r="W61" s="39"/>
      <c r="X61" s="37"/>
    </row>
    <row r="62" spans="1:24" ht="13.5">
      <c r="A62" s="37"/>
      <c r="B62" s="37"/>
      <c r="C62" s="30"/>
      <c r="D62" s="30"/>
      <c r="E62" s="30"/>
      <c r="F62" s="30"/>
      <c r="G62" s="30"/>
      <c r="H62" s="30"/>
      <c r="I62" s="30"/>
      <c r="J62" s="30"/>
      <c r="K62" s="30"/>
      <c r="L62" s="29"/>
      <c r="M62" s="30"/>
      <c r="N62" s="30"/>
      <c r="O62" s="30"/>
      <c r="P62" s="30"/>
      <c r="Q62" s="30"/>
      <c r="R62" s="30"/>
      <c r="S62" s="30"/>
      <c r="T62" s="30"/>
      <c r="U62" s="30"/>
      <c r="V62" s="30"/>
      <c r="W62" s="39"/>
      <c r="X62" s="37"/>
    </row>
    <row r="63" spans="1:24" ht="13.5">
      <c r="A63" s="30"/>
      <c r="B63" s="30"/>
      <c r="C63" s="30"/>
      <c r="D63" s="30"/>
      <c r="E63" s="30"/>
      <c r="F63" s="30"/>
      <c r="G63" s="30"/>
      <c r="H63" s="30"/>
      <c r="I63" s="30"/>
      <c r="J63" s="30"/>
      <c r="K63" s="30"/>
      <c r="L63" s="29"/>
      <c r="M63" s="30"/>
      <c r="N63" s="30"/>
      <c r="O63" s="30"/>
      <c r="P63" s="30"/>
      <c r="Q63" s="30"/>
      <c r="R63" s="30"/>
      <c r="S63" s="30"/>
      <c r="T63" s="30"/>
      <c r="U63" s="30"/>
      <c r="V63" s="30"/>
      <c r="W63" s="39"/>
      <c r="X63" s="37"/>
    </row>
    <row r="64" spans="1:24" ht="13.5">
      <c r="A64" s="30"/>
      <c r="B64" s="30"/>
      <c r="C64" s="30"/>
      <c r="D64" s="30"/>
      <c r="E64" s="30"/>
      <c r="F64" s="30"/>
      <c r="G64" s="30"/>
      <c r="H64" s="30"/>
      <c r="I64" s="30"/>
      <c r="J64" s="30"/>
      <c r="K64" s="30"/>
      <c r="L64" s="29"/>
      <c r="M64" s="30"/>
      <c r="N64" s="30"/>
      <c r="O64" s="30"/>
      <c r="P64" s="30"/>
      <c r="Q64" s="30"/>
      <c r="R64" s="30"/>
      <c r="S64" s="30"/>
      <c r="T64" s="30"/>
      <c r="U64" s="30"/>
      <c r="V64" s="30"/>
      <c r="W64" s="39"/>
      <c r="X64" s="37"/>
    </row>
    <row r="65" spans="1:24" ht="13.5">
      <c r="A65" s="30"/>
      <c r="B65" s="30"/>
      <c r="C65" s="30"/>
      <c r="D65" s="30"/>
      <c r="E65" s="30"/>
      <c r="F65" s="30"/>
      <c r="G65" s="30"/>
      <c r="H65" s="30"/>
      <c r="I65" s="30"/>
      <c r="J65" s="30"/>
      <c r="K65" s="30"/>
      <c r="L65" s="29"/>
      <c r="M65" s="30"/>
      <c r="N65" s="30"/>
      <c r="O65" s="30"/>
      <c r="P65" s="30"/>
      <c r="Q65" s="30"/>
      <c r="R65" s="30"/>
      <c r="S65" s="30"/>
      <c r="T65" s="30"/>
      <c r="U65" s="30"/>
      <c r="V65" s="30"/>
      <c r="W65" s="39"/>
      <c r="X65" s="37"/>
    </row>
    <row r="66" spans="1:24" ht="13.5">
      <c r="A66" s="30"/>
      <c r="B66" s="30"/>
      <c r="C66" s="30"/>
      <c r="D66" s="30"/>
      <c r="E66" s="30"/>
      <c r="F66" s="30"/>
      <c r="G66" s="30"/>
      <c r="H66" s="30"/>
      <c r="I66" s="30"/>
      <c r="J66" s="30"/>
      <c r="K66" s="30"/>
      <c r="L66" s="29"/>
      <c r="M66" s="30"/>
      <c r="N66" s="30"/>
      <c r="O66" s="30"/>
      <c r="P66" s="30"/>
      <c r="Q66" s="30"/>
      <c r="R66" s="30"/>
      <c r="S66" s="30"/>
      <c r="T66" s="30"/>
      <c r="U66" s="30"/>
      <c r="V66" s="30"/>
      <c r="W66" s="39"/>
      <c r="X66" s="37"/>
    </row>
    <row r="67" spans="1:24" ht="13.5">
      <c r="A67" s="30"/>
      <c r="B67" s="30"/>
      <c r="C67" s="30"/>
      <c r="D67" s="30"/>
      <c r="E67" s="30"/>
      <c r="F67" s="30"/>
      <c r="G67" s="30"/>
      <c r="H67" s="30"/>
      <c r="I67" s="30"/>
      <c r="J67" s="30"/>
      <c r="K67" s="30"/>
      <c r="L67" s="29"/>
      <c r="M67" s="30"/>
      <c r="N67" s="30"/>
      <c r="O67" s="30"/>
      <c r="P67" s="30"/>
      <c r="Q67" s="30"/>
      <c r="R67" s="30"/>
      <c r="S67" s="30"/>
      <c r="T67" s="30"/>
      <c r="U67" s="30"/>
      <c r="V67" s="30"/>
      <c r="W67" s="39"/>
      <c r="X67" s="37"/>
    </row>
    <row r="68" ht="13.5">
      <c r="W68" s="2"/>
    </row>
    <row r="69" ht="13.5">
      <c r="W69" s="2"/>
    </row>
    <row r="70" ht="13.5">
      <c r="W70" s="2"/>
    </row>
    <row r="71" ht="13.5">
      <c r="W71" s="2"/>
    </row>
    <row r="72" ht="13.5">
      <c r="W72" s="2"/>
    </row>
    <row r="73" ht="13.5">
      <c r="W73" s="2"/>
    </row>
    <row r="74" ht="13.5">
      <c r="W74" s="2"/>
    </row>
    <row r="75" ht="13.5">
      <c r="W75" s="2"/>
    </row>
    <row r="76" ht="13.5">
      <c r="W76" s="2"/>
    </row>
    <row r="77" ht="13.5">
      <c r="W77" s="2"/>
    </row>
    <row r="78" ht="13.5">
      <c r="W78" s="2"/>
    </row>
    <row r="79" ht="13.5">
      <c r="W79" s="2"/>
    </row>
    <row r="80" ht="13.5">
      <c r="W80" s="2"/>
    </row>
    <row r="81" ht="13.5">
      <c r="W81" s="2"/>
    </row>
    <row r="82" ht="13.5">
      <c r="W82" s="2"/>
    </row>
    <row r="83" ht="13.5">
      <c r="W83" s="2"/>
    </row>
    <row r="84" ht="13.5">
      <c r="W84" s="2"/>
    </row>
    <row r="85" ht="13.5">
      <c r="W85" s="2"/>
    </row>
    <row r="86" ht="13.5">
      <c r="W86" s="2"/>
    </row>
    <row r="87" ht="13.5">
      <c r="W87" s="2"/>
    </row>
    <row r="88" ht="13.5">
      <c r="W88" s="2"/>
    </row>
    <row r="89" ht="13.5">
      <c r="W89" s="2"/>
    </row>
    <row r="90" ht="13.5">
      <c r="W90" s="2"/>
    </row>
    <row r="91" ht="13.5">
      <c r="W91" s="2"/>
    </row>
    <row r="92" ht="13.5">
      <c r="W92" s="2"/>
    </row>
    <row r="93" ht="13.5">
      <c r="W93" s="2"/>
    </row>
    <row r="94" ht="13.5">
      <c r="W94" s="2"/>
    </row>
    <row r="95" ht="13.5">
      <c r="W95" s="2"/>
    </row>
    <row r="96" ht="13.5">
      <c r="W96" s="2"/>
    </row>
    <row r="97" ht="13.5">
      <c r="W97" s="2"/>
    </row>
    <row r="98" ht="13.5">
      <c r="W98" s="2"/>
    </row>
    <row r="99" ht="13.5">
      <c r="W99" s="2"/>
    </row>
    <row r="100" ht="13.5">
      <c r="W100" s="2"/>
    </row>
    <row r="101" ht="13.5">
      <c r="W101" s="2"/>
    </row>
    <row r="102" ht="13.5">
      <c r="W102" s="2"/>
    </row>
    <row r="103" ht="13.5">
      <c r="W103" s="2"/>
    </row>
    <row r="104" ht="13.5">
      <c r="W104" s="2"/>
    </row>
    <row r="105" ht="13.5">
      <c r="W105" s="2"/>
    </row>
    <row r="106" ht="13.5">
      <c r="W106" s="2"/>
    </row>
    <row r="107" ht="13.5">
      <c r="W107" s="2"/>
    </row>
    <row r="108" ht="13.5">
      <c r="W108" s="2"/>
    </row>
    <row r="109" ht="13.5">
      <c r="W109" s="2"/>
    </row>
    <row r="110" ht="13.5">
      <c r="W110" s="2"/>
    </row>
    <row r="111" ht="13.5">
      <c r="W111" s="2"/>
    </row>
    <row r="112" ht="13.5">
      <c r="W112" s="2"/>
    </row>
    <row r="113" ht="13.5">
      <c r="W113" s="2"/>
    </row>
    <row r="114" ht="13.5">
      <c r="W114" s="2"/>
    </row>
    <row r="115" ht="13.5">
      <c r="W115" s="2"/>
    </row>
    <row r="116" ht="13.5">
      <c r="W116" s="2"/>
    </row>
    <row r="117" ht="13.5">
      <c r="W117" s="2"/>
    </row>
    <row r="118" ht="13.5">
      <c r="W118" s="2"/>
    </row>
    <row r="119" ht="13.5">
      <c r="W119" s="2"/>
    </row>
    <row r="120" ht="13.5">
      <c r="W120" s="2"/>
    </row>
    <row r="121" ht="13.5">
      <c r="W121" s="2"/>
    </row>
    <row r="122" ht="13.5">
      <c r="W122" s="2"/>
    </row>
    <row r="123" ht="13.5">
      <c r="W123" s="2"/>
    </row>
    <row r="124" ht="13.5">
      <c r="W124" s="2"/>
    </row>
    <row r="125" ht="13.5">
      <c r="W125" s="2"/>
    </row>
    <row r="126" ht="13.5">
      <c r="W126" s="2"/>
    </row>
    <row r="127" ht="13.5">
      <c r="W127" s="2"/>
    </row>
    <row r="128" ht="13.5">
      <c r="W128" s="2"/>
    </row>
    <row r="129" ht="13.5">
      <c r="W129" s="2"/>
    </row>
    <row r="130" ht="13.5">
      <c r="W130" s="2"/>
    </row>
    <row r="131" ht="13.5">
      <c r="W131" s="2"/>
    </row>
    <row r="132" ht="13.5">
      <c r="W132" s="2"/>
    </row>
    <row r="133" ht="13.5">
      <c r="W133" s="2"/>
    </row>
    <row r="134" ht="13.5">
      <c r="W134" s="2"/>
    </row>
    <row r="135" ht="13.5">
      <c r="W135" s="2"/>
    </row>
    <row r="136" ht="13.5">
      <c r="W136" s="2"/>
    </row>
    <row r="137" ht="13.5">
      <c r="W137" s="2"/>
    </row>
    <row r="138" ht="13.5">
      <c r="W138" s="2"/>
    </row>
    <row r="139" ht="13.5">
      <c r="W139" s="2"/>
    </row>
    <row r="140" ht="13.5">
      <c r="W140" s="2"/>
    </row>
    <row r="141" ht="13.5">
      <c r="W141" s="2"/>
    </row>
    <row r="142" ht="13.5">
      <c r="W142" s="2"/>
    </row>
    <row r="143" ht="13.5">
      <c r="W143" s="2"/>
    </row>
    <row r="144" ht="13.5">
      <c r="W144" s="2"/>
    </row>
    <row r="145" ht="13.5">
      <c r="W145" s="2"/>
    </row>
    <row r="146" ht="13.5">
      <c r="W146" s="2"/>
    </row>
    <row r="147" ht="13.5">
      <c r="W147" s="2"/>
    </row>
    <row r="148" ht="13.5">
      <c r="W148" s="2"/>
    </row>
    <row r="149" ht="13.5">
      <c r="W149" s="2"/>
    </row>
    <row r="150" ht="13.5">
      <c r="W150" s="2"/>
    </row>
    <row r="151" ht="13.5">
      <c r="W151" s="2"/>
    </row>
    <row r="152" ht="13.5">
      <c r="W152" s="2"/>
    </row>
    <row r="153" ht="13.5">
      <c r="W153" s="2"/>
    </row>
    <row r="154" ht="13.5">
      <c r="W154" s="2"/>
    </row>
    <row r="155" ht="13.5">
      <c r="W155" s="2"/>
    </row>
    <row r="156" ht="13.5">
      <c r="W156" s="2"/>
    </row>
    <row r="157" ht="13.5">
      <c r="W157" s="2"/>
    </row>
    <row r="158" ht="13.5">
      <c r="W158" s="2"/>
    </row>
    <row r="159" ht="13.5">
      <c r="W159" s="2"/>
    </row>
    <row r="160" ht="13.5">
      <c r="W160" s="2"/>
    </row>
    <row r="161" ht="13.5">
      <c r="W161" s="2"/>
    </row>
    <row r="162" ht="13.5">
      <c r="W162" s="2"/>
    </row>
    <row r="163" ht="13.5">
      <c r="W163" s="2"/>
    </row>
    <row r="164" ht="13.5">
      <c r="W164" s="2"/>
    </row>
    <row r="165" ht="13.5">
      <c r="W165" s="2"/>
    </row>
    <row r="166" ht="13.5">
      <c r="W166" s="2"/>
    </row>
    <row r="167" ht="13.5">
      <c r="W167" s="2"/>
    </row>
    <row r="168" ht="13.5">
      <c r="W168" s="2"/>
    </row>
    <row r="169" ht="13.5">
      <c r="W169" s="2"/>
    </row>
    <row r="170" ht="13.5">
      <c r="W170" s="2"/>
    </row>
    <row r="171" ht="13.5">
      <c r="W171" s="2"/>
    </row>
    <row r="172" ht="13.5">
      <c r="W172" s="2"/>
    </row>
    <row r="173" ht="13.5">
      <c r="W173" s="2"/>
    </row>
    <row r="174" ht="13.5">
      <c r="W174" s="2"/>
    </row>
  </sheetData>
  <mergeCells count="22">
    <mergeCell ref="V3:W3"/>
    <mergeCell ref="P4:W4"/>
    <mergeCell ref="C4:O4"/>
    <mergeCell ref="B4:B5"/>
    <mergeCell ref="A4:A5"/>
    <mergeCell ref="A6:A8"/>
    <mergeCell ref="A9:A10"/>
    <mergeCell ref="A11:A12"/>
    <mergeCell ref="A13:A14"/>
    <mergeCell ref="A15:A19"/>
    <mergeCell ref="A20:A23"/>
    <mergeCell ref="A24:A25"/>
    <mergeCell ref="A26:A27"/>
    <mergeCell ref="A28:A29"/>
    <mergeCell ref="A30:A33"/>
    <mergeCell ref="A45:A46"/>
    <mergeCell ref="A47:A49"/>
    <mergeCell ref="A50:A52"/>
    <mergeCell ref="A34:A36"/>
    <mergeCell ref="A37:A38"/>
    <mergeCell ref="A39:A40"/>
    <mergeCell ref="A41:A44"/>
  </mergeCells>
  <printOptions horizontalCentered="1"/>
  <pageMargins left="0.5905511811023623" right="0.5905511811023623" top="0.5905511811023623" bottom="0.5905511811023623" header="0.5118110236220472" footer="0.5118110236220472"/>
  <pageSetup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財団法人地方債協会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青木郁</dc:creator>
  <cp:keywords/>
  <dc:description/>
  <cp:lastModifiedBy>koshibe</cp:lastModifiedBy>
  <cp:lastPrinted>2008-02-08T09:09:08Z</cp:lastPrinted>
  <dcterms:created xsi:type="dcterms:W3CDTF">2003-07-29T13:06:16Z</dcterms:created>
  <dcterms:modified xsi:type="dcterms:W3CDTF">2008-07-03T08:28:29Z</dcterms:modified>
  <cp:category/>
  <cp:version/>
  <cp:contentType/>
  <cp:contentStatus/>
</cp:coreProperties>
</file>